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600" windowHeight="9240" tabRatio="891" activeTab="9"/>
  </bookViews>
  <sheets>
    <sheet name="BIBLIO" sheetId="1" r:id="rId1"/>
    <sheet name="Guide de remplissage" sheetId="2" r:id="rId2"/>
    <sheet name="FICHE  CONSULTATION 1" sheetId="3" state="hidden" r:id="rId3"/>
    <sheet name="FICHE SUIVI" sheetId="4" r:id="rId4"/>
    <sheet name="INFO PATIENT" sheetId="5" state="hidden" r:id="rId5"/>
    <sheet name="QUESTIONS PATIENT" sheetId="6" r:id="rId6"/>
    <sheet name="TA" sheetId="7" r:id="rId7"/>
    <sheet name="RCV" sheetId="8" r:id="rId8"/>
    <sheet name="AUTOCONTROLE" sheetId="9" r:id="rId9"/>
    <sheet name="DELAIS CS MED" sheetId="10" r:id="rId10"/>
    <sheet name="MES H°DIET" sheetId="11" r:id="rId11"/>
  </sheets>
  <externalReferences>
    <externalReference r:id="rId14"/>
    <externalReference r:id="rId15"/>
    <externalReference r:id="rId16"/>
  </externalReferences>
  <definedNames>
    <definedName name="_1er" localSheetId="7">'[3]BIBLIO'!#REF!</definedName>
    <definedName name="_1er">'BIBLIO'!#REF!</definedName>
    <definedName name="_xlnm._FilterDatabase" localSheetId="5" hidden="1">'QUESTIONS PATIENT'!$A$7:$I$7</definedName>
    <definedName name="ACT_PHYS">'BIBLIO'!#REF!</definedName>
    <definedName name="AFE" localSheetId="7">'[3]BIBLIO'!#REF!</definedName>
    <definedName name="AFE">'BIBLIO'!#REF!</definedName>
    <definedName name="AGE">'BIBLIO'!$D$2:$D$4</definedName>
    <definedName name="ALERTE_MG">'BIBLIO'!$S$2:$T$4</definedName>
    <definedName name="ALIM">'BIBLIO'!#REF!</definedName>
    <definedName name="ANTIBIO" localSheetId="7">'[3]BIBLIO'!#REF!</definedName>
    <definedName name="ANTIBIO">'BIBLIO'!#REF!</definedName>
    <definedName name="ANTITEMP" localSheetId="7">'[3]BIBLIO'!#REF!</definedName>
    <definedName name="ANTITEMP">'BIBLIO'!#REF!</definedName>
    <definedName name="APNEES">'BIBLIO'!#REF!</definedName>
    <definedName name="ASPECT">'BIBLIO'!#REF!</definedName>
    <definedName name="ATCD_CV">'BIBLIO'!#REF!</definedName>
    <definedName name="ATCD_FAMILIAUX">'BIBLIO'!$F$2:$F$4</definedName>
    <definedName name="ATCD_PERSO">'BIBLIO'!$G$1</definedName>
    <definedName name="ATCDPERSON">'BIBLIO'!$F$2:$F$3</definedName>
    <definedName name="ATTLARYN" localSheetId="7">'[3]BIBLIO'!#REF!</definedName>
    <definedName name="ATTLARYN">'BIBLIO'!#REF!</definedName>
    <definedName name="AUSCUL" localSheetId="7">'[3]BIBLIO'!#REF!</definedName>
    <definedName name="AUSCUL">'BIBLIO'!#REF!</definedName>
    <definedName name="AUTRE_PS">'BIBLIO'!#REF!</definedName>
    <definedName name="AVIS">'BIBLIO'!#REF!</definedName>
    <definedName name="BRONCHODIL" localSheetId="7">'[3]BIBLIO'!#REF!</definedName>
    <definedName name="BRONCHODIL">'BIBLIO'!#REF!</definedName>
    <definedName name="clcl">'[1]BIBLIO'!$D$3:$D$5</definedName>
    <definedName name="CONFIR_HTA">'BIBLIO'!$R$2:$R$3</definedName>
    <definedName name="CONFIRM_HTA">'BIBLIO'!$R$2:$R$3</definedName>
    <definedName name="CONSULT_TABAC">'BIBLIO'!$AB$2:$AB$6</definedName>
    <definedName name="COORDO_PATIENT">'BIBLIO'!$D$2:$D$3</definedName>
    <definedName name="CORT" localSheetId="7">'[3]BIBLIO'!#REF!</definedName>
    <definedName name="CORT">'BIBLIO'!#REF!</definedName>
    <definedName name="CV">'BIBLIO'!#REF!</definedName>
    <definedName name="DEL">'BIBLIO'!$W$1:$W$7</definedName>
    <definedName name="DELAI">'BIBLIO'!$Y$2:$Y$10</definedName>
    <definedName name="DENTAIRE">'BIBLIO'!#REF!</definedName>
    <definedName name="DES_HYG_DIET">'BIBLIO'!$P$2:$P$3</definedName>
    <definedName name="DIAB">'BIBLIO'!$N$2:$N$3</definedName>
    <definedName name="DIET">'BIBLIO'!$AC$2:$AC$6</definedName>
    <definedName name="DIFF_PSYSOC">'BIBLIO'!$H$1</definedName>
    <definedName name="DIFFPSYSOC">'BIBLIO'!$H$2:$H$3</definedName>
    <definedName name="DOULEUR">'BIBLIO'!#REF!</definedName>
    <definedName name="DYSL">'BIBLIO'!$O$2:$O$3</definedName>
    <definedName name="DYSLIPIDEMIE">'BIBLIO'!$O$1</definedName>
    <definedName name="ECG">'BIBLIO'!#REF!</definedName>
    <definedName name="ED" localSheetId="7">'[3]BIBLIO'!#REF!</definedName>
    <definedName name="ED">'BIBLIO'!#REF!</definedName>
    <definedName name="ETP">'BIBLIO'!#REF!</definedName>
    <definedName name="EXAM_PIEDS">'BIBLIO'!#REF!</definedName>
    <definedName name="EXE_PHY">'BIBLIO'!$M$2:$M$3</definedName>
    <definedName name="FO">'BIBLIO'!#REF!</definedName>
    <definedName name="FRRESP">'BIBLIO'!#REF!</definedName>
    <definedName name="GEIGNEMENT">'BIBLIO'!#REF!</definedName>
    <definedName name="GR">'BIBLIO'!#REF!</definedName>
    <definedName name="HORAIRE" localSheetId="7">'[3]BIBLIO'!#REF!</definedName>
    <definedName name="HORAIRE">'BIBLIO'!#REF!</definedName>
    <definedName name="_xlnm.Print_Titles" localSheetId="3">'FICHE SUIVI'!$1:$1</definedName>
    <definedName name="_xlnm.Print_Titles" localSheetId="1">'Guide de remplissage'!$1:$1</definedName>
    <definedName name="_xlnm.Print_Titles" localSheetId="5">'QUESTIONS PATIENT'!$1:$7</definedName>
    <definedName name="INTER">'BIBLIO'!#REF!</definedName>
    <definedName name="INTERV">'BIBLIO'!$Q$2:$Q$9</definedName>
    <definedName name="INTERVE">'[2]BIBLIO'!$I$2:$I$11</definedName>
    <definedName name="LISTE_FO">'BIBLIO'!$AA$2:$AA$11</definedName>
    <definedName name="LUTTE">'BIBLIO'!#REF!</definedName>
    <definedName name="MDSCDSPDS">'BIBLIO'!$A$5:$A$12</definedName>
    <definedName name="MONO">'BIBLIO'!#REF!</definedName>
    <definedName name="NBBRLITE">'BIBLIO'!$E$2:$E$4</definedName>
    <definedName name="NEPHRO">'BIBLIO'!#REF!</definedName>
    <definedName name="NEURO">'BIBLIO'!#REF!</definedName>
    <definedName name="NEUROLOGIQUE">'BIBLIO'!#REF!</definedName>
    <definedName name="NEZ" localSheetId="7">'[3]BIBLIO'!#REF!</definedName>
    <definedName name="NEZ">'BIBLIO'!#REF!</definedName>
    <definedName name="OBJ_ACTIV">'BIBLIO'!#REF!</definedName>
    <definedName name="OBJ_DIET">'BIBLIO'!#REF!</definedName>
    <definedName name="OBJ_DIETETIQUE">'BIBLIO'!#REF!</definedName>
    <definedName name="OBJ_EDUC">'BIBLIO'!#REF!</definedName>
    <definedName name="obj_hba1c">'BIBLIO'!#REF!</definedName>
    <definedName name="OBJ_TABAC">'BIBLIO'!#REF!</definedName>
    <definedName name="OLE_LINK12" localSheetId="9">'DELAIS CS MED'!$H$4</definedName>
    <definedName name="OPH">'BIBLIO'!#REF!</definedName>
    <definedName name="OPHTALMO">'BIBLIO'!#REF!</definedName>
    <definedName name="ORIENTATION">'BIBLIO'!$Z$2:$Z$7</definedName>
    <definedName name="PODO">'BIBLIO'!#REF!</definedName>
    <definedName name="PODOLOGIQUE">'BIBLIO'!#REF!</definedName>
    <definedName name="POIDS">'BIBLIO'!#REF!</definedName>
    <definedName name="POULS">'BIBLIO'!#REF!</definedName>
    <definedName name="PROGR">'BIBLIO'!$V$2:$V$11</definedName>
    <definedName name="PT">'BIBLIO'!$Q$2:$Q$10</definedName>
    <definedName name="RCV">'BIBLIO'!#REF!</definedName>
    <definedName name="REGION">'BIBLIO'!$B$2:$B$7</definedName>
    <definedName name="RESSENTI">'BIBLIO'!#REF!</definedName>
    <definedName name="RESSENTI_PATIENT">'BIBLIO'!#REF!</definedName>
    <definedName name="RGO" localSheetId="7">'[3]BIBLIO'!#REF!</definedName>
    <definedName name="RGO">'BIBLIO'!#REF!</definedName>
    <definedName name="SA02" localSheetId="7">'[3]BIBLIO'!#REF!</definedName>
    <definedName name="SA02">'BIBLIO'!#REF!</definedName>
    <definedName name="SEXE">'BIBLIO'!$I$2:$I$3</definedName>
    <definedName name="STRAT">'BIBLIO'!#REF!</definedName>
    <definedName name="STRESS">'BIBLIO'!$L$2:$L$3</definedName>
    <definedName name="SURPOIDS">'BIBLIO'!$J$2:$J$3</definedName>
    <definedName name="TABAGISME">'BIBLIO'!$K$2:$K$3</definedName>
    <definedName name="TEMP">'BIBLIO'!#REF!</definedName>
    <definedName name="TONUS">'BIBLIO'!#REF!</definedName>
    <definedName name="TRAITEMENT">'BIBLIO'!#REF!</definedName>
    <definedName name="URG">'BIBLIO'!$X$2:$X$4</definedName>
    <definedName name="VAI" localSheetId="7">'[3]BIBLIO'!#REF!</definedName>
    <definedName name="VAI">'BIBLIO'!#REF!</definedName>
    <definedName name="VAS" localSheetId="7">'[3]BIBLIO'!#REF!</definedName>
    <definedName name="VAS">'BIBLIO'!#REF!</definedName>
    <definedName name="VILLE">'BIBLIO'!$A$2:$A$13</definedName>
    <definedName name="_xlnm.Print_Area" localSheetId="8">'AUTOCONTROLE'!$A$1:$A$27</definedName>
    <definedName name="_xlnm.Print_Area" localSheetId="9">'DELAIS CS MED'!$A$1:$K$38</definedName>
    <definedName name="_xlnm.Print_Area" localSheetId="7">'RCV'!$A$1:$H$59</definedName>
  </definedNames>
  <calcPr fullCalcOnLoad="1"/>
</workbook>
</file>

<file path=xl/sharedStrings.xml><?xml version="1.0" encoding="utf-8"?>
<sst xmlns="http://schemas.openxmlformats.org/spreadsheetml/2006/main" count="383" uniqueCount="318">
  <si>
    <t>présent</t>
  </si>
  <si>
    <t>hypotonie</t>
  </si>
  <si>
    <t>cyanose</t>
  </si>
  <si>
    <t>Stratégie thérapeutique</t>
  </si>
  <si>
    <t>&gt; 10''</t>
  </si>
  <si>
    <t>Auscultation</t>
  </si>
  <si>
    <t>FR&gt;60</t>
  </si>
  <si>
    <t>&lt; 50 %</t>
  </si>
  <si>
    <t>Maison de santé :</t>
  </si>
  <si>
    <t>Age :</t>
  </si>
  <si>
    <t>&lt; 6 semaines</t>
  </si>
  <si>
    <t xml:space="preserve">Code de l'enfant </t>
  </si>
  <si>
    <t>OUI</t>
  </si>
  <si>
    <t>NON</t>
  </si>
  <si>
    <t>Désob. nasale</t>
  </si>
  <si>
    <t>AFE</t>
  </si>
  <si>
    <t>Education famille</t>
  </si>
  <si>
    <r>
      <t xml:space="preserve">Date </t>
    </r>
    <r>
      <rPr>
        <sz val="8"/>
        <color indexed="18"/>
        <rFont val="Arial"/>
        <family val="2"/>
      </rPr>
      <t>(Exemple : 01/05/08)</t>
    </r>
  </si>
  <si>
    <t>Horaire</t>
  </si>
  <si>
    <t>Evocatrice RGO</t>
  </si>
  <si>
    <t>Atteinte laryngée</t>
  </si>
  <si>
    <t>Région</t>
  </si>
  <si>
    <t>Toux</t>
  </si>
  <si>
    <t>Bretagne</t>
  </si>
  <si>
    <t>Vomissements /diarrhée</t>
  </si>
  <si>
    <t>Température</t>
  </si>
  <si>
    <t>Fréquence respiratoire</t>
  </si>
  <si>
    <t>Tonus/vigilance</t>
  </si>
  <si>
    <t>Apnées</t>
  </si>
  <si>
    <t>Coloration</t>
  </si>
  <si>
    <t>Signes de lutte</t>
  </si>
  <si>
    <t>Geignement expiratoire</t>
  </si>
  <si>
    <t>Douleur</t>
  </si>
  <si>
    <t>Alimentation</t>
  </si>
  <si>
    <t>Antipyrétiques</t>
  </si>
  <si>
    <t>Antibiotiques</t>
  </si>
  <si>
    <t>Nombre d'épisode de bronchiolites depuis la naissance</t>
  </si>
  <si>
    <t xml:space="preserve">Antécédents personnels </t>
  </si>
  <si>
    <t>Coordonnées de la famille</t>
  </si>
  <si>
    <t>DIFF PSYSOC</t>
  </si>
  <si>
    <t>Difficultés psychosociales</t>
  </si>
  <si>
    <t>Intervenants</t>
  </si>
  <si>
    <t>Synthèse</t>
  </si>
  <si>
    <t>FICHE DE SUIVI DE LA BRONCHIOLITE</t>
  </si>
  <si>
    <t>IDE</t>
  </si>
  <si>
    <t xml:space="preserve">Encombrement </t>
  </si>
  <si>
    <r>
      <t>Sa0</t>
    </r>
    <r>
      <rPr>
        <b/>
        <vertAlign val="superscript"/>
        <sz val="10"/>
        <color indexed="18"/>
        <rFont val="Arial"/>
        <family val="2"/>
      </rPr>
      <t>2</t>
    </r>
  </si>
  <si>
    <t>MDS/CDS/PDS</t>
  </si>
  <si>
    <t>REGION</t>
  </si>
  <si>
    <t>CODE</t>
  </si>
  <si>
    <t>Voies aériennes supérieures</t>
  </si>
  <si>
    <t>Voies aériennes inférieures</t>
  </si>
  <si>
    <t>Cessieu</t>
  </si>
  <si>
    <t>Pont d'Ain</t>
  </si>
  <si>
    <t>Malestroit</t>
  </si>
  <si>
    <t>Belfort</t>
  </si>
  <si>
    <t>St-Amand-en-Puisaye</t>
  </si>
  <si>
    <t>Villefranche-sur-Saone</t>
  </si>
  <si>
    <t>Bletterans</t>
  </si>
  <si>
    <t>Besancon</t>
  </si>
  <si>
    <t>Orly</t>
  </si>
  <si>
    <t>Franche-Comté</t>
  </si>
  <si>
    <t>IDF</t>
  </si>
  <si>
    <t>Rhône-Alpes</t>
  </si>
  <si>
    <t>Territoire de Belfort</t>
  </si>
  <si>
    <t>Bourgogne</t>
  </si>
  <si>
    <t>Corticoïdes</t>
  </si>
  <si>
    <t>Bronchodilatateurs</t>
  </si>
  <si>
    <t>Résultat entretien &amp; examen clinique</t>
  </si>
  <si>
    <t>&gt; 39 ° ou &gt;38°5 depuis 3j</t>
  </si>
  <si>
    <t>Code ROUGE</t>
  </si>
  <si>
    <t>Code ORANGE</t>
  </si>
  <si>
    <t>Code VERT</t>
  </si>
  <si>
    <t>Retour à la normale, arrêt du suivi.</t>
  </si>
  <si>
    <t>Attention "Vigilance" : Surveillence accrue !</t>
  </si>
  <si>
    <t>Hospitalisation</t>
  </si>
  <si>
    <t>AZ203</t>
  </si>
  <si>
    <t>Consultation bilan : PREMIERE CONSULTATION</t>
  </si>
  <si>
    <t>IDENTITE DU PATIENT</t>
  </si>
  <si>
    <t>MG</t>
  </si>
  <si>
    <t>KINE</t>
  </si>
  <si>
    <t>Code du patient</t>
  </si>
  <si>
    <t>Coordonnées actualisées du patient ?</t>
  </si>
  <si>
    <t>PHARMACIEN</t>
  </si>
  <si>
    <t>DIETETICIEN</t>
  </si>
  <si>
    <t>SAGE FEMME</t>
  </si>
  <si>
    <t>MEDECIN DU TRAVAIL</t>
  </si>
  <si>
    <t>INTERVE</t>
  </si>
  <si>
    <t>PROFESSIONNELS DE SANTE REFERENTS</t>
  </si>
  <si>
    <t>Téléphone</t>
  </si>
  <si>
    <t>NOM d'un autre professionnel de santé référent</t>
  </si>
  <si>
    <t>Sa spécialité</t>
  </si>
  <si>
    <t xml:space="preserve">Guide de remplissage . . . . . </t>
  </si>
  <si>
    <t>QUESTIONS DU PATIENT</t>
  </si>
  <si>
    <t>Question</t>
  </si>
  <si>
    <t>Du :</t>
  </si>
  <si>
    <t>Réponse du professionnel</t>
  </si>
  <si>
    <t>Faite par :</t>
  </si>
  <si>
    <t>Le :</t>
  </si>
  <si>
    <t>INFO PATIENT</t>
  </si>
  <si>
    <t>Antécédents familiaux</t>
  </si>
  <si>
    <t>COORDO_PATIENT</t>
  </si>
  <si>
    <t>ATCD FAMILIAUX</t>
  </si>
  <si>
    <t>Sexe</t>
  </si>
  <si>
    <t>SEXE</t>
  </si>
  <si>
    <t>FEMME</t>
  </si>
  <si>
    <t>HOMME</t>
  </si>
  <si>
    <t>Age</t>
  </si>
  <si>
    <t>TABAGISME</t>
  </si>
  <si>
    <t>Si l'IMC est supérieur à 25, une perte de poids de 5 pourcent est suffisante pour diminuer le RCV</t>
  </si>
  <si>
    <t>Annuel, à la recherche de coronaropathie, complété éventuellement par echodoppler</t>
  </si>
  <si>
    <t xml:space="preserve">Le but de l’éducation thérapeutique est d’atteindre les objectifs fixés par le patient avec les PS le plus proche possible des recommandations </t>
  </si>
  <si>
    <t>Est à personnaliser en fonction des préférences patients, la référence étant la pyramide du régime type méditerranéen.</t>
  </si>
  <si>
    <t xml:space="preserve">L’éducation thérapeutique repose sur 4 objectifs à négocier dans le temps avec le patient : se connaître soi même, avoir confiance en soi, prendre des décisions, résoudre un problème </t>
  </si>
  <si>
    <r>
      <t xml:space="preserve">Le patient a-t-il bien compris la réponse ?
 </t>
    </r>
    <r>
      <rPr>
        <b/>
        <sz val="12"/>
        <color indexed="18"/>
        <rFont val="Arial"/>
        <family val="2"/>
      </rPr>
      <t>(OUI / NON)</t>
    </r>
  </si>
  <si>
    <t>Retour fiche de suivi</t>
  </si>
  <si>
    <t>NOM du médecin traitant</t>
  </si>
  <si>
    <t>SURPOIDS (IMC &gt; 25)</t>
  </si>
  <si>
    <t>STRESS</t>
  </si>
  <si>
    <t>EXERCICE PHYSIQUE (3 x 30mn / sem)</t>
  </si>
  <si>
    <t>DIABETE</t>
  </si>
  <si>
    <t>DYSLIPIDEMIE</t>
  </si>
  <si>
    <t>DESEQUILIBRE HYGIENO DIETETIQUE</t>
  </si>
  <si>
    <t>Si 0 FDR</t>
  </si>
  <si>
    <t>Si 1 ou 2 FDR</t>
  </si>
  <si>
    <t>poids (en kg)</t>
  </si>
  <si>
    <t xml:space="preserve">TAILLE </t>
  </si>
  <si>
    <t>ATCD PERSO</t>
  </si>
  <si>
    <t>SURPOIDS</t>
  </si>
  <si>
    <t>EXER PHYSI</t>
  </si>
  <si>
    <t>DES HYG DIET</t>
  </si>
  <si>
    <t>PODOLOGUE</t>
  </si>
  <si>
    <t>CONFIR HTA</t>
  </si>
  <si>
    <t>Appel MG pour consultation
dans la journée</t>
  </si>
  <si>
    <r>
      <t xml:space="preserve">Date </t>
    </r>
    <r>
      <rPr>
        <sz val="10"/>
        <color indexed="18"/>
        <rFont val="Arial"/>
        <family val="2"/>
      </rPr>
      <t>(Exemple : 01/05/08)</t>
    </r>
  </si>
  <si>
    <t>ALERTE MG</t>
  </si>
  <si>
    <t>Consultation chez le MG sans urgence</t>
  </si>
  <si>
    <t>Consultation chez le MG dans le mois</t>
  </si>
  <si>
    <t>Appel MG pour consultation dans la journée</t>
  </si>
  <si>
    <t>RCV</t>
  </si>
  <si>
    <t>Faible</t>
  </si>
  <si>
    <t>Modéré</t>
  </si>
  <si>
    <t>Majeur</t>
  </si>
  <si>
    <t>GROSSESSE</t>
  </si>
  <si>
    <t>Urgence hypertensive  dans la prééclampsie sévère: PAS sup à 160 et PAD sup à 110</t>
  </si>
  <si>
    <t>RCV moyen
Consultation chez le MG
dans le mois</t>
  </si>
  <si>
    <t>RCV elevé
Appel MG pour consultation
dans la journée</t>
  </si>
  <si>
    <t>RCV élevé
Appel MG pour consultation
dans la journée</t>
  </si>
  <si>
    <t>Appel au 15</t>
  </si>
  <si>
    <t>1ère mesure</t>
  </si>
  <si>
    <t>2ème mesure</t>
  </si>
  <si>
    <t>3ème mesure</t>
  </si>
  <si>
    <t>Tabagisme</t>
  </si>
  <si>
    <t>Diabète (Diabète traité ou non traité)</t>
  </si>
  <si>
    <t>Dyslipidémie</t>
  </si>
  <si>
    <t>Antécédents familiaux d’accident cardiovasculaire précoce</t>
  </si>
  <si>
    <t>PAS</t>
  </si>
  <si>
    <t>PAD</t>
  </si>
  <si>
    <t>Délai de consultation médicale</t>
  </si>
  <si>
    <t>Consultation sevrage tabagique</t>
  </si>
  <si>
    <t>Suivi diététique</t>
  </si>
  <si>
    <t>Examens biologiques complémentaires</t>
  </si>
  <si>
    <t>ECG</t>
  </si>
  <si>
    <t>STRAT</t>
  </si>
  <si>
    <t>EN COURS</t>
  </si>
  <si>
    <t>EN URGENCE</t>
  </si>
  <si>
    <t>SANS URGENCE</t>
  </si>
  <si>
    <t>DIFFEREE</t>
  </si>
  <si>
    <t>REFUSEE PAR LE PATIENT</t>
  </si>
  <si>
    <t>IMPOSSIBLE</t>
  </si>
  <si>
    <t>Antécédents personnels</t>
  </si>
  <si>
    <t>DELAI CS MEDICALE</t>
  </si>
  <si>
    <t>APRES AVOIR VERIFIE L'HTA</t>
  </si>
  <si>
    <t>DANS LE MOIS</t>
  </si>
  <si>
    <t>APRES MESURES HYGIENODIETETIQUES</t>
  </si>
  <si>
    <t>EN URGENCE
 OU 15</t>
  </si>
  <si>
    <t>RAPIDEMENT
 DANS LA SEMAINE</t>
  </si>
  <si>
    <t>L'urgence hypertensive met en jeu le pronostic vital, à très court terme</t>
  </si>
  <si>
    <t xml:space="preserve"> Les symptomes cephalées modérées, vertiges, bourdonnements d'oreille sans signes d'atteinte viscérale ne sont pas des signes de gravité</t>
  </si>
  <si>
    <t>FO</t>
  </si>
  <si>
    <t>URGENCE HYPERTENSIVE souffrance viscérale</t>
  </si>
  <si>
    <t xml:space="preserve"> ESTIMATION  RCV en fonction données accessibles</t>
  </si>
  <si>
    <t>Souffrance viscérale: AVC, Insuffisance cardiaque congestive, cardiopathie ischémique, dissection Aortique, éclampsie, encéphalopathie hypertensive, néphroangiosclérose maligne, oedème papillaire, hémorragie ou exsudats rétiniens,</t>
  </si>
  <si>
    <t>URGENCE</t>
  </si>
  <si>
    <t>OUI
APPEL 15</t>
  </si>
  <si>
    <t>Sources d’erreur</t>
  </si>
  <si>
    <t>Vient de fumer</t>
  </si>
  <si>
    <t>Vient de boire un café</t>
  </si>
  <si>
    <t>Vessie distendue (envie d’uriner)</t>
  </si>
  <si>
    <t>Mesure prise en parlant</t>
  </si>
  <si>
    <t>Brassard trop petit</t>
  </si>
  <si>
    <t>Brassard posé sur les vêtements</t>
  </si>
  <si>
    <t>Bras du patient non soutenu</t>
  </si>
  <si>
    <t>Dos du patient non soutenu</t>
  </si>
  <si>
    <t>Trou auscultatoire manqué</t>
  </si>
  <si>
    <t>-2 à +8</t>
  </si>
  <si>
    <t>-</t>
  </si>
  <si>
    <t>+5 à +11</t>
  </si>
  <si>
    <t>SOURCES D’ERREUR DANS LA MESURE DE LA PA</t>
  </si>
  <si>
    <t>EFFETS en mm de Hg</t>
  </si>
  <si>
    <t>+ 6</t>
  </si>
  <si>
    <t>+5</t>
  </si>
  <si>
    <t>+ 11</t>
  </si>
  <si>
    <t>+10</t>
  </si>
  <si>
    <t>+7</t>
  </si>
  <si>
    <t>+8</t>
  </si>
  <si>
    <t>-8 à+10</t>
  </si>
  <si>
    <t>+5à+50</t>
  </si>
  <si>
    <t>+1à+7</t>
  </si>
  <si>
    <t>+6à+10</t>
  </si>
  <si>
    <t>-10à-50</t>
  </si>
  <si>
    <t>Arrondissement entre 0.5 et 10mmHg</t>
  </si>
  <si>
    <t xml:space="preserve">Source : Reeves, 1995. et tableau 5 du PECH guide Québec </t>
  </si>
  <si>
    <t>Intervention médicale 
 immédiate Appel au 15</t>
  </si>
  <si>
    <t>dyspnée</t>
  </si>
  <si>
    <t xml:space="preserve">vertiges </t>
  </si>
  <si>
    <t>nausées, vomissements</t>
  </si>
  <si>
    <t>troubles conscience</t>
  </si>
  <si>
    <t>troubles vision</t>
  </si>
  <si>
    <t xml:space="preserve">paresthésies </t>
  </si>
  <si>
    <t>PAS 140-159 / PAD 90-99:
HTA légère</t>
  </si>
  <si>
    <t>PA &gt;210 / 120
HTA très sévère</t>
  </si>
  <si>
    <r>
      <t>En présence de signes de rétinopathie, nécessité d'</t>
    </r>
    <r>
      <rPr>
        <b/>
        <sz val="11"/>
        <color indexed="18"/>
        <rFont val="Arial"/>
        <family val="2"/>
      </rPr>
      <t>hospitalisation</t>
    </r>
    <r>
      <rPr>
        <sz val="11"/>
        <color indexed="18"/>
        <rFont val="Arial"/>
        <family val="2"/>
      </rPr>
      <t xml:space="preserve"> et un traitement immédiat.</t>
    </r>
  </si>
  <si>
    <t>La baisse de la PA en urgence doit se faire sous surveillance médicale hospitalière, pas de nifépidine par voie orale ni sublinguale</t>
  </si>
  <si>
    <t>Appel MG pour consultation
dans la  semaine</t>
  </si>
  <si>
    <t xml:space="preserve"> FO :  œdème papillaire hémorragie, exsudats rétiniens signes de gravité et urgence hospitalière</t>
  </si>
  <si>
    <t>Intervention médicale 
 immédiate OU Appel au 15</t>
  </si>
  <si>
    <t>douleur abdominale, cephalées majeures</t>
  </si>
  <si>
    <t xml:space="preserve"> HTA&gt; 180/110  doit être confirmée, et amène à rechercher les signes de souffrance viscérale en particulier un FO </t>
  </si>
  <si>
    <t>+15</t>
  </si>
  <si>
    <t>Si 3 FDR et/ou diabète 
et/ou maladies cardiovasculaires / rénales</t>
  </si>
  <si>
    <t>PRESCRIT</t>
  </si>
  <si>
    <t>RESULTATS CONNUS</t>
  </si>
  <si>
    <t>DELAI CONSULTATION</t>
  </si>
  <si>
    <t>DANS LA JOURNEE</t>
  </si>
  <si>
    <t>DANS LA SEMAINE</t>
  </si>
  <si>
    <t>Orientation vers un autre professionnel de santé</t>
  </si>
  <si>
    <t>ORIENTATION</t>
  </si>
  <si>
    <t>AUTRES PS</t>
  </si>
  <si>
    <t>OPHTALMOLOGUE</t>
  </si>
  <si>
    <t>NEPHROLOGUE</t>
  </si>
  <si>
    <t>CARDIOLOGUE</t>
  </si>
  <si>
    <t>LISTE_FO</t>
  </si>
  <si>
    <t>CONSEILLE</t>
  </si>
  <si>
    <t>PROGRAMME</t>
  </si>
  <si>
    <t>REFUSE PAR LE PATIENT</t>
  </si>
  <si>
    <t>CONSULT_TABAC</t>
  </si>
  <si>
    <t>Moyenne des 3 mesures</t>
  </si>
  <si>
    <t>NON CONCERNEE</t>
  </si>
  <si>
    <t>Réglisse</t>
  </si>
  <si>
    <t>Stéroïdes, AINS</t>
  </si>
  <si>
    <t>Apnée du sommeil</t>
  </si>
  <si>
    <t>Contraceptifs oraux et hormones sexuelles</t>
  </si>
  <si>
    <t>Vasoconstricteurs</t>
  </si>
  <si>
    <t>Consommation excessive d'alcool</t>
  </si>
  <si>
    <t>Consommation de sel &gt; 6g /jour</t>
  </si>
  <si>
    <t>Appel MG pour consultation
dans la semaine</t>
  </si>
  <si>
    <t>RCV faible
MHD 6 mois
Consultation chez le MG
programmée sans urgence</t>
  </si>
  <si>
    <t>RCV moyen
MHD 3 mois
Consultation chez le MG
programmée sans urgence</t>
  </si>
  <si>
    <t>La cible PA chez le diabétique  et l'insuffisant rénal est de PAS 13 PAD 8</t>
  </si>
  <si>
    <t xml:space="preserve">En cas de surpoids 25&lt; IMC&lt;30 ou d’obésité  IMC&gt;30 la cible est une perte de poids de 10 pour cent </t>
  </si>
  <si>
    <t xml:space="preserve">l'HTA doit être mesurée au cabinet médical et confirmée par 2 mesures par consultation au cours de 3 consultations successives sur une période de 3 à 6 mois </t>
  </si>
  <si>
    <t>HTA toxique réglisse  ectasy, amphétamines, cocaïne</t>
  </si>
  <si>
    <t xml:space="preserve">HTA iatrogène: AINS, contraception orale, corticoides, ciclosposrine, tacrolimus, vasoconsticteurs nasaux </t>
  </si>
  <si>
    <t>Indications de l'automesure et de la MAPA</t>
  </si>
  <si>
    <t>(Sources : HAS. Prise en charge des patients adultes atteints d’hypertension artérielle essentielle - Actualisation 2005)</t>
  </si>
  <si>
    <t>Evaluation du risque cardio-vasculaire (RCV)</t>
  </si>
  <si>
    <t>INSUFFISANCE RENALE</t>
  </si>
  <si>
    <r>
      <t>Bonnes pratiques de mesure tensionnelle</t>
    </r>
    <r>
      <rPr>
        <sz val="10"/>
        <color indexed="9"/>
        <rFont val="Arial"/>
        <family val="2"/>
      </rPr>
      <t xml:space="preserve">
</t>
    </r>
  </si>
  <si>
    <t>Après 5 min de repos, et 30 min sans tabac ou café, le sujet est en position assise, dos maintenu, bras sur la table, jambes non croisées, pieds au sol, immobile, relaxé, ne parlant pas, le brassard huméral étant correctement placé, 3 mesures sont réalisées à 1-2 min d'intervalle. Pour l'automesure, les séances de mesure ont lieu matin et soir avant la prise de médicaments et de repas pendant 5 jours.</t>
  </si>
  <si>
    <t>Source : L'automesure tensionnelle. Rapports et communiqués 9 mars 2010. Recommandations au nom de la commission IV (Maladies cardio-vasculaires).</t>
  </si>
  <si>
    <t xml:space="preserve">EC:  estimation débit de filtration glomérulaire,  kaliémie sans garrot , bandelette urinaire, glycemie, chol total, HDL, LDL, triglycérides et ECG de repos </t>
  </si>
  <si>
    <t>pâleur</t>
  </si>
  <si>
    <t>STRATÉGIE DE PRISE EN CHARGE dans le temps</t>
  </si>
  <si>
    <t>Code couleur</t>
  </si>
  <si>
    <t>Urgence ou 
risque majeur</t>
  </si>
  <si>
    <t>Normal ou
sans urgence</t>
  </si>
  <si>
    <t>DELAI de consultation médicale en 
fonction des chiffres tensionnels et du RCV</t>
  </si>
  <si>
    <t>PATIENT</t>
  </si>
  <si>
    <t>Confirmation de l'HTA par PS</t>
  </si>
  <si>
    <t>Menu déroulant</t>
  </si>
  <si>
    <r>
      <t>HTA :</t>
    </r>
    <r>
      <rPr>
        <b/>
        <sz val="12"/>
        <color indexed="18"/>
        <rFont val="Arial"/>
        <family val="2"/>
      </rPr>
      <t xml:space="preserve"> découverte fortuite par un PS</t>
    </r>
  </si>
  <si>
    <t>Pesmes</t>
  </si>
  <si>
    <t>Sauve</t>
  </si>
  <si>
    <t>Stupéfiants
dont cocaïne</t>
  </si>
  <si>
    <t>IMAO, Milodrine, EPO
cyclosporine, tacrolimus</t>
  </si>
  <si>
    <t xml:space="preserve"> stenose artère rénale, phéochromocytome, hyperaldostéronisme primaire, coarctation aorte</t>
  </si>
  <si>
    <t>Le diabète est un risque vasculaire majeur. La cible LDL se situe autour de 1g par l.</t>
  </si>
  <si>
    <t>activités physique recommandée entre 30 et 60 mn/j 3 fois /semaine en plus des activités de la vie courante</t>
  </si>
  <si>
    <t>Surpoids entre 25 et 30 obésité au dessus, Alimentation variée  type régime méditerranéen recommandée, avec perte de poids entre 5 et 10%en cas d'obésité,</t>
  </si>
  <si>
    <t xml:space="preserve">sel &lt; 6g/j soit une cuillère à thé = 5ml, </t>
  </si>
  <si>
    <t xml:space="preserve">Teneur en sodium et en sel de quelques aliments </t>
  </si>
  <si>
    <t>EN URGENCE 1H OU 15</t>
  </si>
  <si>
    <t>CS DIET</t>
  </si>
  <si>
    <t>PROGRAMMEE</t>
  </si>
  <si>
    <t>INUTILE</t>
  </si>
  <si>
    <t>Taille (en metre ; ex: 1,75)</t>
  </si>
  <si>
    <t xml:space="preserve"> La cible LDL varie selon le risque cardiovasculaire global, en dessous 1,6 g/l, il s'abaisse en fonction des facteurs de risques associés, en prévention secondaire ou dediabète autour de 1g/l.</t>
  </si>
  <si>
    <t>PAS 160-179 / PAD 100-109
HTA modérée</t>
  </si>
  <si>
    <t xml:space="preserve">PAS 180-209 / PAD 110-119
HTA sévère </t>
  </si>
  <si>
    <t>OH : Consommation excessive d'alcool:  homme &gt;3 unités/j , femmes &gt;2 unités/j sans pause hebdomadaire</t>
  </si>
  <si>
    <t xml:space="preserve">Le tabagisme est un facteur de risque majeur, dont l’arrêt est à négocier prioritairement </t>
  </si>
  <si>
    <t>l'Apnée du sommeil,étiologie curable de l'HTA, est à rechercher systématiquement</t>
  </si>
  <si>
    <t>Au moins 3 demi heures de marche par semaine, type à adapter selon le patient ;Gain : PAS - 5mm; PAD -3,7</t>
  </si>
  <si>
    <t>L'HTA sévère  entre 180-110 et 209-119, est considérée  comme isolée qu'en l'absence de rétinopathie (stade II, III) au FO;  pas de traitement en urgence mais
contrôle dans l'heure et d'une consultation dans la semaine  si RCV faible ou moyen, dans la journée  si RCV élevé ou impossibleà évaluer.</t>
  </si>
  <si>
    <t>L’hypertension artérielle est confirmée lorsque en cabinet PAS&gt;140 et PAD&gt; 90, mais en auto-contrôle PAS&gt;135 et PAD&gt;85.</t>
  </si>
  <si>
    <t>A partir de 80 ans la PAS cible est de 150 mm Hg</t>
  </si>
  <si>
    <t>Evaluation des risques - Antécédents - Facteurs exogènes- Iatrogénie</t>
  </si>
  <si>
    <t xml:space="preserve"> PRESSION ARTERIELLE</t>
  </si>
  <si>
    <t>Données inaccessibles, RCV inconnu</t>
  </si>
  <si>
    <t>Si RCV inconnu, une consultation dans la journée est recommandée</t>
  </si>
  <si>
    <t xml:space="preserve"> HTA iatrogène : AINS, contraception orale, corticoides, ciclosposrine, tacrolimus, vasoconsticteurs nasaux</t>
  </si>
  <si>
    <t>Calcul 
automatique</t>
  </si>
  <si>
    <t xml:space="preserve"> Risque moyen</t>
  </si>
  <si>
    <t>Remplissage manuel</t>
  </si>
  <si>
    <r>
      <t xml:space="preserve">Mesures hygiéno-diététiques 
recommandées chez tous les hypertendus, </t>
    </r>
    <r>
      <rPr>
        <sz val="14"/>
        <color indexed="9"/>
        <rFont val="Arial"/>
        <family val="2"/>
      </rPr>
      <t>source: synthèse RBP HAS Prise en charge des patients adultes HTA essentielle 2007</t>
    </r>
  </si>
  <si>
    <t xml:space="preserve">    </t>
  </si>
  <si>
    <r>
      <t xml:space="preserve">Délais intervention médicale (élaboré par le groupe de travail à partir des sources </t>
    </r>
    <r>
      <rPr>
        <b/>
        <i/>
        <sz val="12"/>
        <color indexed="9"/>
        <rFont val="Arial"/>
        <family val="2"/>
      </rPr>
      <t>Join Committee 1993, FMU 2005*)</t>
    </r>
  </si>
</sst>
</file>

<file path=xl/styles.xml><?xml version="1.0" encoding="utf-8"?>
<styleSheet xmlns="http://schemas.openxmlformats.org/spreadsheetml/2006/main">
  <numFmts count="33">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rai&quot;;&quot;Vrai&quot;;&quot;Faux&quot;"/>
    <numFmt numFmtId="173" formatCode="&quot;Actif&quot;;&quot;Actif&quot;;&quot;Inactif&quot;"/>
    <numFmt numFmtId="174" formatCode="[$-40C]dddd\ d\ mmmm\ yyyy"/>
    <numFmt numFmtId="175" formatCode="[$-40C]d\-mmm\-yy;@"/>
    <numFmt numFmtId="176" formatCode="[$-F800]dddd\,\ mmmm\ dd\,\ yyyy"/>
    <numFmt numFmtId="177" formatCode="0#&quot; &quot;##&quot; &quot;##&quot; &quot;##&quot; &quot;##"/>
    <numFmt numFmtId="178" formatCode="dd/mm/yy;@"/>
    <numFmt numFmtId="179" formatCode="0.0"/>
    <numFmt numFmtId="180" formatCode="#,##0&quot; F&quot;;\-#,##0&quot; F&quot;"/>
    <numFmt numFmtId="181" formatCode="#,##0&quot; F&quot;;[Red]\-#,##0&quot; F&quot;"/>
    <numFmt numFmtId="182" formatCode="#,##0.00&quot; F&quot;;\-#,##0.00&quot; F&quot;"/>
    <numFmt numFmtId="183" formatCode="#,##0.00&quot; F&quot;;[Red]\-#,##0.00&quot; F&quot;"/>
    <numFmt numFmtId="184" formatCode="_-* #,##0&quot; F&quot;_-;\-* #,##0&quot; F&quot;_-;_-* &quot;-&quot;&quot; F&quot;_-;_-@_-"/>
    <numFmt numFmtId="185" formatCode="_-* #,##0_ _F_-;\-* #,##0_ _F_-;_-* &quot;-&quot;_ _F_-;_-@_-"/>
    <numFmt numFmtId="186" formatCode="_-* #,##0.00&quot; F&quot;_-;\-* #,##0.00&quot; F&quot;_-;_-* &quot;-&quot;??&quot; F&quot;_-;_-@_-"/>
    <numFmt numFmtId="187" formatCode="_-* #,##0.00_ _F_-;\-* #,##0.00_ _F_-;_-* &quot;-&quot;??_ _F_-;_-@_-"/>
    <numFmt numFmtId="188" formatCode="yyyy"/>
  </numFmts>
  <fonts count="64">
    <font>
      <sz val="10"/>
      <name val="Arial"/>
      <family val="0"/>
    </font>
    <font>
      <u val="single"/>
      <sz val="10"/>
      <color indexed="12"/>
      <name val="Arial"/>
      <family val="0"/>
    </font>
    <font>
      <u val="single"/>
      <sz val="10"/>
      <color indexed="36"/>
      <name val="Arial"/>
      <family val="0"/>
    </font>
    <font>
      <sz val="10"/>
      <color indexed="10"/>
      <name val="Arial"/>
      <family val="2"/>
    </font>
    <font>
      <sz val="8"/>
      <name val="Arial"/>
      <family val="0"/>
    </font>
    <font>
      <sz val="10"/>
      <color indexed="18"/>
      <name val="Arial"/>
      <family val="0"/>
    </font>
    <font>
      <sz val="8"/>
      <color indexed="18"/>
      <name val="Arial"/>
      <family val="2"/>
    </font>
    <font>
      <i/>
      <sz val="10"/>
      <color indexed="18"/>
      <name val="Arial"/>
      <family val="2"/>
    </font>
    <font>
      <sz val="14"/>
      <color indexed="18"/>
      <name val="ZapfDingbats"/>
      <family val="5"/>
    </font>
    <font>
      <b/>
      <sz val="10"/>
      <color indexed="18"/>
      <name val="Arial"/>
      <family val="2"/>
    </font>
    <font>
      <b/>
      <vertAlign val="superscript"/>
      <sz val="10"/>
      <color indexed="18"/>
      <name val="Arial"/>
      <family val="2"/>
    </font>
    <font>
      <b/>
      <sz val="11"/>
      <color indexed="18"/>
      <name val="Arial"/>
      <family val="2"/>
    </font>
    <font>
      <sz val="14"/>
      <color indexed="9"/>
      <name val="Arial"/>
      <family val="2"/>
    </font>
    <font>
      <b/>
      <sz val="12"/>
      <color indexed="9"/>
      <name val="Arial"/>
      <family val="2"/>
    </font>
    <font>
      <sz val="16"/>
      <color indexed="9"/>
      <name val="Arial"/>
      <family val="2"/>
    </font>
    <font>
      <b/>
      <sz val="12"/>
      <color indexed="18"/>
      <name val="Arial"/>
      <family val="2"/>
    </font>
    <font>
      <sz val="14"/>
      <color indexed="18"/>
      <name val="Arial"/>
      <family val="2"/>
    </font>
    <font>
      <sz val="10"/>
      <color indexed="9"/>
      <name val="Arial"/>
      <family val="0"/>
    </font>
    <font>
      <b/>
      <sz val="12"/>
      <name val="Arial"/>
      <family val="2"/>
    </font>
    <font>
      <b/>
      <sz val="8"/>
      <color indexed="18"/>
      <name val="Arial"/>
      <family val="2"/>
    </font>
    <font>
      <sz val="10"/>
      <color indexed="18"/>
      <name val="Antique Olive"/>
      <family val="2"/>
    </font>
    <font>
      <b/>
      <sz val="16"/>
      <color indexed="9"/>
      <name val="Arial"/>
      <family val="2"/>
    </font>
    <font>
      <sz val="11"/>
      <color indexed="18"/>
      <name val="Arial"/>
      <family val="2"/>
    </font>
    <font>
      <b/>
      <sz val="14"/>
      <color indexed="9"/>
      <name val="Arial"/>
      <family val="2"/>
    </font>
    <font>
      <b/>
      <u val="single"/>
      <sz val="14"/>
      <color indexed="10"/>
      <name val="Arial"/>
      <family val="2"/>
    </font>
    <font>
      <b/>
      <sz val="10"/>
      <color indexed="10"/>
      <name val="Arial"/>
      <family val="2"/>
    </font>
    <font>
      <b/>
      <sz val="8"/>
      <name val="Arial"/>
      <family val="2"/>
    </font>
    <font>
      <b/>
      <sz val="10"/>
      <name val="Arial"/>
      <family val="2"/>
    </font>
    <font>
      <b/>
      <u val="single"/>
      <sz val="16"/>
      <color indexed="10"/>
      <name val="Arial"/>
      <family val="2"/>
    </font>
    <font>
      <b/>
      <sz val="10"/>
      <color indexed="9"/>
      <name val="Arial"/>
      <family val="2"/>
    </font>
    <font>
      <b/>
      <sz val="11"/>
      <color indexed="8"/>
      <name val="Arial"/>
      <family val="2"/>
    </font>
    <font>
      <sz val="11"/>
      <color indexed="8"/>
      <name val="Arial"/>
      <family val="2"/>
    </font>
    <font>
      <b/>
      <sz val="9.5"/>
      <color indexed="8"/>
      <name val="OfficinaSerif-Bold"/>
      <family val="0"/>
    </font>
    <font>
      <sz val="12"/>
      <name val="Arial"/>
      <family val="2"/>
    </font>
    <font>
      <b/>
      <sz val="14"/>
      <color indexed="18"/>
      <name val="Arial"/>
      <family val="2"/>
    </font>
    <font>
      <sz val="10"/>
      <name val="Wingdings"/>
      <family val="0"/>
    </font>
    <font>
      <i/>
      <sz val="10"/>
      <name val="Arial"/>
      <family val="2"/>
    </font>
    <font>
      <b/>
      <i/>
      <sz val="12"/>
      <color indexed="9"/>
      <name val="Arial"/>
      <family val="2"/>
    </font>
    <font>
      <b/>
      <i/>
      <sz val="9"/>
      <color indexed="9"/>
      <name val="Arial"/>
      <family val="2"/>
    </font>
    <font>
      <i/>
      <sz val="10"/>
      <color indexed="9"/>
      <name val="Arial"/>
      <family val="2"/>
    </font>
    <font>
      <i/>
      <sz val="9"/>
      <color indexed="9"/>
      <name val="Arial"/>
      <family val="2"/>
    </font>
    <font>
      <b/>
      <sz val="10"/>
      <color indexed="5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0"/>
      <color indexed="8"/>
      <name val="Wingdings"/>
      <family val="0"/>
    </font>
    <font>
      <sz val="10"/>
      <color indexed="8"/>
      <name val="Arial"/>
      <family val="0"/>
    </font>
    <font>
      <sz val="7.5"/>
      <color indexed="8"/>
      <name val="Arial"/>
      <family val="0"/>
    </font>
    <font>
      <sz val="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otted"/>
      <right style="dotted"/>
      <top style="dotted"/>
      <bottom style="dotted"/>
    </border>
    <border>
      <left style="dashed"/>
      <right style="dashed"/>
      <top style="dashed"/>
      <bottom style="dashed"/>
    </border>
    <border>
      <left style="hair"/>
      <right style="hair"/>
      <top style="hair"/>
      <bottom style="hair"/>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dashed"/>
      <right>
        <color indexed="63"/>
      </right>
      <top>
        <color indexed="63"/>
      </top>
      <bottom>
        <color indexed="63"/>
      </bottom>
    </border>
    <border>
      <left style="dashed"/>
      <right style="thin"/>
      <top>
        <color indexed="63"/>
      </top>
      <bottom style="hair"/>
    </border>
    <border>
      <left style="hair"/>
      <right style="hair"/>
      <top>
        <color indexed="63"/>
      </top>
      <bottom style="hair"/>
    </border>
    <border>
      <left style="thin"/>
      <right style="hair"/>
      <top style="dashed"/>
      <bottom style="hair"/>
    </border>
    <border>
      <left style="dashed"/>
      <right style="dashed"/>
      <top style="dashed"/>
      <bottom>
        <color indexed="63"/>
      </bottom>
    </border>
    <border>
      <left style="hair"/>
      <right style="hair"/>
      <top style="thin"/>
      <bottom style="thin"/>
    </border>
    <border>
      <left style="thin"/>
      <right style="thin"/>
      <top>
        <color indexed="63"/>
      </top>
      <bottom style="thin"/>
    </border>
    <border>
      <left style="dashed"/>
      <right style="dashed"/>
      <top style="thin"/>
      <bottom style="medium"/>
    </border>
    <border>
      <left style="dashed"/>
      <right style="dashed"/>
      <top style="thin"/>
      <bottom style="thin"/>
    </border>
    <border>
      <left style="dashed"/>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0" borderId="2" applyNumberFormat="0" applyFill="0" applyAlignment="0" applyProtection="0"/>
    <xf numFmtId="0" fontId="0" fillId="21" borderId="3" applyNumberFormat="0" applyFont="0" applyAlignment="0" applyProtection="0"/>
    <xf numFmtId="0" fontId="47" fillId="7" borderId="1" applyNumberFormat="0" applyAlignment="0" applyProtection="0"/>
    <xf numFmtId="0" fontId="48"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2" borderId="0" applyNumberFormat="0" applyBorder="0" applyAlignment="0" applyProtection="0"/>
    <xf numFmtId="9" fontId="0" fillId="0" borderId="0" applyFont="0" applyFill="0" applyBorder="0" applyAlignment="0" applyProtection="0"/>
    <xf numFmtId="0" fontId="50" fillId="4" borderId="0" applyNumberFormat="0" applyBorder="0" applyAlignment="0" applyProtection="0"/>
    <xf numFmtId="0" fontId="51" fillId="20"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3" borderId="9" applyNumberFormat="0" applyAlignment="0" applyProtection="0"/>
  </cellStyleXfs>
  <cellXfs count="226">
    <xf numFmtId="0" fontId="0" fillId="0" borderId="0" xfId="0" applyAlignment="1">
      <alignment/>
    </xf>
    <xf numFmtId="0" fontId="5" fillId="0" borderId="0" xfId="0" applyFont="1" applyFill="1" applyBorder="1" applyAlignment="1">
      <alignment horizontal="left"/>
    </xf>
    <xf numFmtId="0" fontId="5" fillId="0" borderId="0" xfId="0" applyFont="1" applyFill="1" applyBorder="1" applyAlignment="1">
      <alignment horizontal="left"/>
    </xf>
    <xf numFmtId="0" fontId="11" fillId="0" borderId="0" xfId="0" applyFont="1" applyFill="1" applyBorder="1" applyAlignment="1">
      <alignment horizontal="left"/>
    </xf>
    <xf numFmtId="0" fontId="12" fillId="24" borderId="0" xfId="0" applyFont="1" applyFill="1" applyBorder="1" applyAlignment="1">
      <alignment horizontal="left" wrapText="1"/>
    </xf>
    <xf numFmtId="0" fontId="5" fillId="0" borderId="0" xfId="0" applyFont="1" applyFill="1" applyAlignment="1">
      <alignment horizontal="left"/>
    </xf>
    <xf numFmtId="0" fontId="9" fillId="0" borderId="0" xfId="0" applyFont="1" applyFill="1" applyBorder="1" applyAlignment="1">
      <alignment horizontal="left" wrapText="1"/>
    </xf>
    <xf numFmtId="0" fontId="13" fillId="24" borderId="0" xfId="0" applyFont="1" applyFill="1" applyBorder="1" applyAlignment="1">
      <alignment horizontal="left" wrapText="1"/>
    </xf>
    <xf numFmtId="0" fontId="9" fillId="0" borderId="0" xfId="0" applyFont="1" applyFill="1" applyBorder="1" applyAlignment="1">
      <alignment horizontal="left"/>
    </xf>
    <xf numFmtId="0" fontId="5" fillId="0" borderId="0" xfId="0" applyFont="1" applyFill="1" applyBorder="1" applyAlignment="1">
      <alignment horizontal="right" vertical="center" wrapText="1"/>
    </xf>
    <xf numFmtId="0" fontId="12" fillId="0" borderId="0" xfId="0" applyFont="1" applyFill="1" applyBorder="1" applyAlignment="1">
      <alignment horizontal="left" wrapText="1"/>
    </xf>
    <xf numFmtId="0" fontId="5" fillId="24" borderId="0" xfId="0" applyFont="1" applyFill="1" applyBorder="1" applyAlignment="1">
      <alignment horizontal="left"/>
    </xf>
    <xf numFmtId="0" fontId="5" fillId="24" borderId="0" xfId="0" applyFont="1" applyFill="1" applyAlignment="1">
      <alignment horizontal="left"/>
    </xf>
    <xf numFmtId="0" fontId="5" fillId="0" borderId="0" xfId="0" applyFont="1" applyFill="1" applyAlignment="1">
      <alignment horizontal="right"/>
    </xf>
    <xf numFmtId="0" fontId="9" fillId="0" borderId="0" xfId="0" applyFont="1" applyFill="1" applyBorder="1" applyAlignment="1">
      <alignment horizontal="right" wrapText="1"/>
    </xf>
    <xf numFmtId="0" fontId="5" fillId="0" borderId="0" xfId="0" applyFont="1" applyFill="1" applyBorder="1" applyAlignment="1">
      <alignment horizontal="center" wrapText="1"/>
    </xf>
    <xf numFmtId="0" fontId="5" fillId="24" borderId="0" xfId="0" applyFont="1" applyFill="1" applyBorder="1" applyAlignment="1">
      <alignment horizontal="center" wrapText="1"/>
    </xf>
    <xf numFmtId="0" fontId="13" fillId="24" borderId="0" xfId="0" applyFont="1" applyFill="1" applyBorder="1" applyAlignment="1">
      <alignment horizontal="left"/>
    </xf>
    <xf numFmtId="0" fontId="13" fillId="0" borderId="0" xfId="0" applyFont="1" applyFill="1" applyBorder="1" applyAlignment="1">
      <alignment horizontal="left"/>
    </xf>
    <xf numFmtId="0" fontId="9" fillId="0" borderId="0" xfId="0" applyFont="1" applyFill="1" applyBorder="1" applyAlignment="1">
      <alignment horizontal="center" wrapText="1"/>
    </xf>
    <xf numFmtId="0" fontId="13" fillId="0" borderId="0" xfId="0" applyFont="1" applyFill="1" applyBorder="1" applyAlignment="1">
      <alignment horizontal="left" wrapText="1"/>
    </xf>
    <xf numFmtId="0" fontId="9" fillId="0" borderId="0" xfId="0" applyFont="1" applyFill="1" applyBorder="1" applyAlignment="1">
      <alignment horizontal="right"/>
    </xf>
    <xf numFmtId="0" fontId="9" fillId="0" borderId="0" xfId="0" applyFont="1" applyFill="1" applyAlignment="1">
      <alignment horizontal="right"/>
    </xf>
    <xf numFmtId="0" fontId="5" fillId="0" borderId="0" xfId="0" applyFont="1" applyFill="1" applyBorder="1" applyAlignment="1">
      <alignment horizontal="right"/>
    </xf>
    <xf numFmtId="0" fontId="16" fillId="0" borderId="0" xfId="0" applyFont="1" applyFill="1" applyBorder="1" applyAlignment="1">
      <alignment horizontal="left" wrapText="1"/>
    </xf>
    <xf numFmtId="0" fontId="5" fillId="0" borderId="0" xfId="0" applyFont="1" applyFill="1" applyBorder="1" applyAlignment="1">
      <alignment horizontal="center"/>
    </xf>
    <xf numFmtId="0" fontId="11" fillId="15" borderId="0" xfId="0" applyFont="1" applyFill="1" applyBorder="1" applyAlignment="1">
      <alignment horizontal="center" vertical="center" wrapText="1"/>
    </xf>
    <xf numFmtId="0" fontId="11" fillId="17" borderId="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176" fontId="5" fillId="4" borderId="1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2"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0" xfId="0" applyFont="1" applyFill="1" applyAlignment="1">
      <alignment horizontal="center" vertical="center" wrapText="1"/>
    </xf>
    <xf numFmtId="0" fontId="5" fillId="0" borderId="0" xfId="0" applyFont="1" applyFill="1" applyAlignment="1">
      <alignment horizontal="left" vertical="center" wrapText="1"/>
    </xf>
    <xf numFmtId="0" fontId="15" fillId="4" borderId="10" xfId="0" applyFont="1" applyFill="1" applyBorder="1" applyAlignment="1">
      <alignment horizontal="center" vertical="center" wrapText="1"/>
    </xf>
    <xf numFmtId="0" fontId="12" fillId="24" borderId="0" xfId="0" applyFont="1" applyFill="1" applyBorder="1" applyAlignment="1">
      <alignment horizontal="left"/>
    </xf>
    <xf numFmtId="0" fontId="5" fillId="0" borderId="0" xfId="0" applyFont="1" applyFill="1" applyBorder="1" applyAlignment="1" applyProtection="1">
      <alignment horizontal="left"/>
      <protection hidden="1"/>
    </xf>
    <xf numFmtId="0" fontId="11" fillId="0" borderId="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wrapText="1"/>
      <protection hidden="1"/>
    </xf>
    <xf numFmtId="0" fontId="12" fillId="24" borderId="0" xfId="0" applyFont="1" applyFill="1" applyBorder="1" applyAlignment="1" applyProtection="1">
      <alignment horizontal="left"/>
      <protection hidden="1"/>
    </xf>
    <xf numFmtId="0" fontId="17" fillId="24" borderId="0" xfId="0" applyFont="1" applyFill="1" applyBorder="1" applyAlignment="1" applyProtection="1">
      <alignment horizontal="center" wrapText="1"/>
      <protection hidden="1"/>
    </xf>
    <xf numFmtId="0" fontId="12" fillId="0" borderId="0" xfId="0" applyFont="1" applyFill="1" applyBorder="1" applyAlignment="1" applyProtection="1">
      <alignment horizontal="left" wrapText="1"/>
      <protection hidden="1"/>
    </xf>
    <xf numFmtId="0" fontId="9" fillId="0" borderId="0" xfId="0" applyFont="1" applyFill="1" applyBorder="1" applyAlignment="1" applyProtection="1">
      <alignment horizontal="right" wrapText="1"/>
      <protection hidden="1"/>
    </xf>
    <xf numFmtId="0" fontId="5" fillId="0" borderId="0" xfId="0" applyFont="1" applyFill="1" applyAlignment="1" applyProtection="1">
      <alignment horizontal="left"/>
      <protection hidden="1"/>
    </xf>
    <xf numFmtId="0" fontId="9"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177" fontId="9" fillId="4" borderId="10" xfId="0" applyNumberFormat="1" applyFont="1" applyFill="1" applyBorder="1" applyAlignment="1" applyProtection="1">
      <alignment horizontal="center" vertical="center" wrapText="1"/>
      <protection locked="0"/>
    </xf>
    <xf numFmtId="0" fontId="0" fillId="0" borderId="0" xfId="0" applyAlignment="1">
      <alignment vertical="center"/>
    </xf>
    <xf numFmtId="0" fontId="5" fillId="0" borderId="13" xfId="0" applyFont="1" applyBorder="1" applyAlignment="1">
      <alignment horizontal="center" vertical="center"/>
    </xf>
    <xf numFmtId="0" fontId="5" fillId="25" borderId="13" xfId="0" applyFont="1" applyFill="1" applyBorder="1" applyAlignment="1">
      <alignment horizontal="center" vertical="center"/>
    </xf>
    <xf numFmtId="0" fontId="5" fillId="4" borderId="13" xfId="0" applyFont="1" applyFill="1" applyBorder="1" applyAlignment="1">
      <alignment horizontal="center" vertical="center"/>
    </xf>
    <xf numFmtId="0" fontId="5" fillId="25" borderId="13" xfId="0" applyFont="1" applyFill="1" applyBorder="1" applyAlignment="1">
      <alignment horizontal="center" vertical="center" wrapText="1"/>
    </xf>
    <xf numFmtId="0" fontId="15" fillId="0" borderId="13" xfId="0" applyFont="1" applyFill="1" applyBorder="1" applyAlignment="1" applyProtection="1">
      <alignment horizontal="center" vertical="center" wrapText="1"/>
      <protection locked="0"/>
    </xf>
    <xf numFmtId="16" fontId="5" fillId="0" borderId="13" xfId="0" applyNumberFormat="1" applyFont="1" applyBorder="1" applyAlignment="1">
      <alignment horizontal="center" vertical="center"/>
    </xf>
    <xf numFmtId="0" fontId="0" fillId="0" borderId="13" xfId="0" applyBorder="1" applyAlignment="1">
      <alignment vertical="center"/>
    </xf>
    <xf numFmtId="2" fontId="5" fillId="4" borderId="10" xfId="0" applyNumberFormat="1" applyFont="1" applyFill="1" applyBorder="1" applyAlignment="1" applyProtection="1">
      <alignment horizontal="center" vertical="center" wrapText="1"/>
      <protection locked="0"/>
    </xf>
    <xf numFmtId="0" fontId="19" fillId="11" borderId="0" xfId="0" applyFont="1" applyFill="1" applyAlignment="1">
      <alignment horizontal="center" vertical="center" wrapText="1"/>
    </xf>
    <xf numFmtId="0" fontId="19" fillId="22" borderId="0" xfId="0" applyFont="1" applyFill="1" applyAlignment="1">
      <alignment horizontal="center" vertical="center" wrapText="1"/>
    </xf>
    <xf numFmtId="0" fontId="19" fillId="22" borderId="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top" wrapText="1"/>
    </xf>
    <xf numFmtId="0" fontId="19" fillId="0" borderId="0" xfId="0" applyFont="1" applyFill="1" applyAlignment="1">
      <alignment horizontal="center" vertical="center" wrapText="1"/>
    </xf>
    <xf numFmtId="0" fontId="22" fillId="0" borderId="0" xfId="0" applyFont="1" applyAlignment="1">
      <alignment vertical="center" wrapText="1"/>
    </xf>
    <xf numFmtId="0" fontId="22" fillId="0" borderId="13" xfId="0" applyFont="1" applyBorder="1" applyAlignment="1">
      <alignment horizontal="left" vertical="center" wrapText="1"/>
    </xf>
    <xf numFmtId="0" fontId="22" fillId="0" borderId="13" xfId="0" applyFont="1" applyBorder="1" applyAlignment="1">
      <alignment horizontal="justify" vertical="center" wrapText="1"/>
    </xf>
    <xf numFmtId="0" fontId="22" fillId="0" borderId="13" xfId="0" applyFont="1" applyBorder="1" applyAlignment="1">
      <alignment vertical="center" wrapText="1"/>
    </xf>
    <xf numFmtId="0" fontId="23" fillId="24" borderId="13" xfId="0" applyFont="1" applyFill="1" applyBorder="1" applyAlignment="1">
      <alignment horizontal="left" vertical="center" wrapText="1"/>
    </xf>
    <xf numFmtId="0" fontId="24" fillId="0" borderId="0" xfId="45" applyFont="1" applyAlignment="1" applyProtection="1">
      <alignment vertical="center"/>
      <protection/>
    </xf>
    <xf numFmtId="0" fontId="3" fillId="0" borderId="0" xfId="0" applyFont="1" applyFill="1" applyAlignment="1" applyProtection="1">
      <alignment horizontal="left"/>
      <protection hidden="1"/>
    </xf>
    <xf numFmtId="0" fontId="26" fillId="0" borderId="0" xfId="0" applyFont="1" applyFill="1" applyAlignment="1">
      <alignment horizontal="center" vertical="top" wrapText="1"/>
    </xf>
    <xf numFmtId="0" fontId="19" fillId="0" borderId="0" xfId="0" applyFont="1" applyFill="1" applyAlignment="1">
      <alignment horizontal="center" vertical="top" wrapText="1"/>
    </xf>
    <xf numFmtId="0" fontId="25" fillId="0" borderId="0" xfId="0" applyFont="1" applyFill="1" applyAlignment="1" applyProtection="1">
      <alignment horizontal="left"/>
      <protection hidden="1"/>
    </xf>
    <xf numFmtId="0" fontId="9" fillId="0" borderId="0" xfId="0" applyFont="1" applyFill="1" applyAlignment="1" applyProtection="1">
      <alignment horizontal="left"/>
      <protection hidden="1"/>
    </xf>
    <xf numFmtId="0" fontId="9" fillId="0" borderId="0" xfId="0" applyFont="1" applyFill="1" applyAlignment="1" applyProtection="1">
      <alignment/>
      <protection hidden="1"/>
    </xf>
    <xf numFmtId="0" fontId="9" fillId="0" borderId="0" xfId="0" applyFont="1" applyFill="1" applyBorder="1" applyAlignment="1" applyProtection="1">
      <alignment horizontal="left"/>
      <protection hidden="1"/>
    </xf>
    <xf numFmtId="0" fontId="9" fillId="0" borderId="0" xfId="0" applyFont="1" applyAlignment="1">
      <alignment horizontal="right"/>
    </xf>
    <xf numFmtId="0" fontId="9" fillId="0" borderId="0" xfId="0" applyFont="1" applyFill="1" applyBorder="1" applyAlignment="1" applyProtection="1">
      <alignment horizontal="right"/>
      <protection hidden="1"/>
    </xf>
    <xf numFmtId="0" fontId="9" fillId="0" borderId="0" xfId="45" applyFont="1" applyFill="1" applyBorder="1" applyAlignment="1" applyProtection="1">
      <alignment horizontal="right"/>
      <protection hidden="1"/>
    </xf>
    <xf numFmtId="0" fontId="9" fillId="0" borderId="0" xfId="0" applyFont="1" applyFill="1" applyBorder="1" applyAlignment="1" applyProtection="1">
      <alignment horizontal="right" vertical="center" wrapText="1"/>
      <protection hidden="1"/>
    </xf>
    <xf numFmtId="0" fontId="9" fillId="0" borderId="0" xfId="0" applyFont="1" applyFill="1" applyAlignment="1" applyProtection="1">
      <alignment horizontal="right"/>
      <protection hidden="1"/>
    </xf>
    <xf numFmtId="0" fontId="13" fillId="24" borderId="0" xfId="0" applyFont="1" applyFill="1" applyBorder="1" applyAlignment="1" applyProtection="1">
      <alignment horizontal="left"/>
      <protection hidden="1"/>
    </xf>
    <xf numFmtId="0" fontId="9" fillId="0" borderId="0" xfId="45" applyFont="1" applyFill="1" applyBorder="1" applyAlignment="1" applyProtection="1">
      <alignment horizontal="center" vertical="center" wrapText="1"/>
      <protection locked="0"/>
    </xf>
    <xf numFmtId="0" fontId="25" fillId="0" borderId="0" xfId="0" applyFont="1" applyFill="1" applyAlignment="1" applyProtection="1">
      <alignment horizontal="left" wrapText="1"/>
      <protection hidden="1"/>
    </xf>
    <xf numFmtId="0" fontId="5" fillId="26" borderId="0" xfId="0" applyNumberFormat="1" applyFont="1" applyFill="1" applyBorder="1" applyAlignment="1" applyProtection="1">
      <alignment horizontal="center" vertical="center" wrapText="1"/>
      <protection locked="0"/>
    </xf>
    <xf numFmtId="0" fontId="13" fillId="26" borderId="0" xfId="0" applyFont="1" applyFill="1" applyBorder="1" applyAlignment="1" applyProtection="1">
      <alignment horizontal="left"/>
      <protection hidden="1"/>
    </xf>
    <xf numFmtId="0" fontId="17" fillId="26" borderId="0" xfId="0" applyFont="1" applyFill="1" applyBorder="1" applyAlignment="1" applyProtection="1">
      <alignment horizontal="center" wrapText="1"/>
      <protection hidden="1"/>
    </xf>
    <xf numFmtId="0" fontId="28" fillId="0" borderId="0" xfId="45" applyFont="1" applyAlignment="1" applyProtection="1">
      <alignment/>
      <protection/>
    </xf>
    <xf numFmtId="0" fontId="17" fillId="0" borderId="0" xfId="0" applyFont="1" applyFill="1" applyBorder="1" applyAlignment="1" applyProtection="1">
      <alignment horizontal="center" wrapText="1"/>
      <protection hidden="1"/>
    </xf>
    <xf numFmtId="0" fontId="31" fillId="0" borderId="14" xfId="0" applyFont="1" applyBorder="1" applyAlignment="1">
      <alignment vertical="top" wrapText="1"/>
    </xf>
    <xf numFmtId="0" fontId="32" fillId="0" borderId="0" xfId="0" applyFont="1" applyAlignment="1">
      <alignment/>
    </xf>
    <xf numFmtId="0" fontId="30" fillId="0" borderId="15" xfId="0" applyFont="1" applyBorder="1" applyAlignment="1">
      <alignment horizontal="center" vertical="top" wrapText="1"/>
    </xf>
    <xf numFmtId="0" fontId="9" fillId="26" borderId="13" xfId="0" applyNumberFormat="1" applyFont="1" applyFill="1" applyBorder="1" applyAlignment="1" applyProtection="1">
      <alignment horizontal="center" vertical="center" wrapText="1"/>
      <protection locked="0"/>
    </xf>
    <xf numFmtId="0" fontId="34" fillId="0" borderId="0" xfId="0" applyFont="1" applyFill="1" applyBorder="1" applyAlignment="1" applyProtection="1">
      <alignment horizontal="left"/>
      <protection hidden="1"/>
    </xf>
    <xf numFmtId="0" fontId="35" fillId="0" borderId="0" xfId="0" applyFont="1" applyAlignment="1">
      <alignment/>
    </xf>
    <xf numFmtId="0" fontId="0" fillId="0" borderId="0" xfId="0" applyAlignment="1">
      <alignment wrapText="1"/>
    </xf>
    <xf numFmtId="0" fontId="23" fillId="0" borderId="0" xfId="0" applyFont="1" applyFill="1" applyAlignment="1">
      <alignment horizontal="center"/>
    </xf>
    <xf numFmtId="0" fontId="9" fillId="0" borderId="0" xfId="0" applyFont="1" applyFill="1" applyAlignment="1" applyProtection="1">
      <alignment horizontal="right" wrapText="1"/>
      <protection hidden="1"/>
    </xf>
    <xf numFmtId="0" fontId="5" fillId="26" borderId="0" xfId="0" applyFont="1" applyFill="1" applyAlignment="1" applyProtection="1">
      <alignment horizontal="left"/>
      <protection hidden="1"/>
    </xf>
    <xf numFmtId="0" fontId="9" fillId="26" borderId="12" xfId="0" applyFont="1" applyFill="1" applyBorder="1" applyAlignment="1" applyProtection="1">
      <alignment vertical="center"/>
      <protection hidden="1"/>
    </xf>
    <xf numFmtId="0" fontId="9" fillId="26" borderId="12" xfId="0" applyFont="1" applyFill="1" applyBorder="1" applyAlignment="1" applyProtection="1">
      <alignment vertical="center" wrapText="1"/>
      <protection hidden="1"/>
    </xf>
    <xf numFmtId="176" fontId="5" fillId="0" borderId="11" xfId="0" applyNumberFormat="1" applyFont="1" applyFill="1" applyBorder="1" applyAlignment="1" applyProtection="1">
      <alignment horizontal="center" vertical="center" wrapText="1"/>
      <protection locked="0"/>
    </xf>
    <xf numFmtId="176" fontId="5" fillId="26" borderId="16" xfId="0" applyNumberFormat="1" applyFont="1" applyFill="1" applyBorder="1" applyAlignment="1" applyProtection="1">
      <alignment horizontal="center" vertical="center" wrapText="1"/>
      <protection locked="0"/>
    </xf>
    <xf numFmtId="0" fontId="0" fillId="26" borderId="16" xfId="0" applyFill="1" applyBorder="1" applyAlignment="1" quotePrefix="1">
      <alignment/>
    </xf>
    <xf numFmtId="0" fontId="27" fillId="22"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right" vertical="center"/>
      <protection hidden="1"/>
    </xf>
    <xf numFmtId="0" fontId="9" fillId="0" borderId="0" xfId="45" applyFont="1" applyFill="1" applyBorder="1" applyAlignment="1" applyProtection="1">
      <alignment horizontal="right" vertical="center" wrapText="1"/>
      <protection hidden="1"/>
    </xf>
    <xf numFmtId="0" fontId="9" fillId="15" borderId="12" xfId="0" applyFont="1" applyFill="1" applyBorder="1" applyAlignment="1" applyProtection="1">
      <alignment horizontal="center" vertical="center" wrapText="1"/>
      <protection hidden="1"/>
    </xf>
    <xf numFmtId="0" fontId="13" fillId="27" borderId="0" xfId="0" applyFont="1" applyFill="1" applyAlignment="1">
      <alignment horizontal="center" vertical="center" wrapText="1"/>
    </xf>
    <xf numFmtId="0" fontId="38" fillId="27" borderId="0" xfId="0" applyFont="1" applyFill="1" applyAlignment="1">
      <alignment vertical="center" wrapText="1"/>
    </xf>
    <xf numFmtId="0" fontId="9" fillId="22" borderId="12" xfId="0" applyFont="1" applyFill="1" applyBorder="1" applyAlignment="1" applyProtection="1">
      <alignment horizontal="center" vertical="center" wrapText="1"/>
      <protection hidden="1"/>
    </xf>
    <xf numFmtId="0" fontId="9" fillId="26" borderId="12" xfId="0" applyFont="1" applyFill="1" applyBorder="1" applyAlignment="1" applyProtection="1">
      <alignment horizontal="center" wrapText="1"/>
      <protection hidden="1"/>
    </xf>
    <xf numFmtId="0" fontId="0" fillId="26" borderId="0" xfId="0" applyFill="1" applyBorder="1" applyAlignment="1">
      <alignment horizontal="left" vertical="justify" wrapText="1"/>
    </xf>
    <xf numFmtId="0" fontId="9" fillId="22" borderId="12" xfId="45" applyFont="1" applyFill="1" applyBorder="1" applyAlignment="1" applyProtection="1">
      <alignment horizontal="center" vertical="center" wrapText="1"/>
      <protection locked="0"/>
    </xf>
    <xf numFmtId="176" fontId="5" fillId="26" borderId="17" xfId="0" applyNumberFormat="1" applyFont="1" applyFill="1" applyBorder="1" applyAlignment="1" applyProtection="1">
      <alignment horizontal="center" vertical="center" wrapText="1"/>
      <protection locked="0"/>
    </xf>
    <xf numFmtId="0" fontId="27" fillId="22" borderId="18"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22" borderId="19" xfId="0" applyFont="1" applyFill="1" applyBorder="1" applyAlignment="1" applyProtection="1">
      <alignment horizontal="center" vertical="center" wrapText="1"/>
      <protection locked="0"/>
    </xf>
    <xf numFmtId="176" fontId="5" fillId="0" borderId="20" xfId="0" applyNumberFormat="1"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wrapText="1"/>
      <protection hidden="1"/>
    </xf>
    <xf numFmtId="0" fontId="29" fillId="24" borderId="12" xfId="0" applyFont="1" applyFill="1" applyBorder="1" applyAlignment="1" applyProtection="1">
      <alignment horizontal="center" vertical="center" wrapText="1"/>
      <protection hidden="1"/>
    </xf>
    <xf numFmtId="0" fontId="5" fillId="22" borderId="10" xfId="0" applyFont="1" applyFill="1" applyBorder="1" applyAlignment="1" applyProtection="1">
      <alignment horizontal="center" vertical="center" wrapText="1"/>
      <protection locked="0"/>
    </xf>
    <xf numFmtId="0" fontId="20" fillId="22" borderId="10" xfId="0" applyFont="1" applyFill="1" applyBorder="1" applyAlignment="1" applyProtection="1">
      <alignment horizontal="center" vertical="center" wrapText="1"/>
      <protection locked="0"/>
    </xf>
    <xf numFmtId="0" fontId="7" fillId="22" borderId="10" xfId="0" applyFont="1" applyFill="1" applyBorder="1" applyAlignment="1" applyProtection="1">
      <alignment horizontal="center" vertical="center" wrapText="1"/>
      <protection locked="0"/>
    </xf>
    <xf numFmtId="0" fontId="29" fillId="24" borderId="0" xfId="0" applyFont="1" applyFill="1" applyBorder="1" applyAlignment="1" applyProtection="1">
      <alignment horizontal="center" wrapText="1"/>
      <protection hidden="1"/>
    </xf>
    <xf numFmtId="0" fontId="5" fillId="22" borderId="21" xfId="0" applyNumberFormat="1" applyFont="1" applyFill="1" applyBorder="1" applyAlignment="1" applyProtection="1">
      <alignment horizontal="center" vertical="center" wrapText="1"/>
      <protection locked="0"/>
    </xf>
    <xf numFmtId="0" fontId="5" fillId="22" borderId="18"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0" fillId="22" borderId="11" xfId="0" applyFill="1" applyBorder="1" applyAlignment="1">
      <alignment horizontal="center" vertical="center"/>
    </xf>
    <xf numFmtId="0" fontId="0" fillId="22" borderId="23" xfId="0" applyFill="1" applyBorder="1" applyAlignment="1" quotePrefix="1">
      <alignment horizontal="center" vertical="center"/>
    </xf>
    <xf numFmtId="0" fontId="27" fillId="0" borderId="12" xfId="0" applyFont="1" applyFill="1" applyBorder="1" applyAlignment="1" applyProtection="1">
      <alignment horizontal="center" vertical="center" wrapText="1"/>
      <protection locked="0"/>
    </xf>
    <xf numFmtId="0" fontId="9" fillId="20" borderId="0" xfId="0" applyFont="1" applyFill="1" applyBorder="1" applyAlignment="1" applyProtection="1">
      <alignment horizontal="center" wrapText="1"/>
      <protection hidden="1"/>
    </xf>
    <xf numFmtId="0" fontId="41" fillId="0" borderId="12" xfId="45" applyFont="1" applyFill="1" applyBorder="1" applyAlignment="1" applyProtection="1">
      <alignment horizontal="center" vertical="center" wrapText="1"/>
      <protection locked="0"/>
    </xf>
    <xf numFmtId="0" fontId="9" fillId="22"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wrapText="1"/>
      <protection hidden="1"/>
    </xf>
    <xf numFmtId="0" fontId="27" fillId="22" borderId="21" xfId="0" applyFont="1" applyFill="1" applyBorder="1" applyAlignment="1" applyProtection="1">
      <alignment horizontal="center" vertical="center" wrapText="1"/>
      <protection locked="0"/>
    </xf>
    <xf numFmtId="0" fontId="30" fillId="0" borderId="15" xfId="0" applyFont="1" applyBorder="1" applyAlignment="1">
      <alignment horizontal="center" vertical="center" wrapText="1"/>
    </xf>
    <xf numFmtId="0" fontId="22" fillId="0" borderId="0" xfId="0" applyFont="1" applyBorder="1" applyAlignment="1">
      <alignment vertical="center" wrapText="1"/>
    </xf>
    <xf numFmtId="0" fontId="27" fillId="0" borderId="19" xfId="0" applyFont="1" applyFill="1" applyBorder="1" applyAlignment="1" applyProtection="1">
      <alignment horizontal="center" vertical="center" wrapText="1"/>
      <protection locked="0"/>
    </xf>
    <xf numFmtId="0" fontId="63" fillId="0" borderId="0" xfId="0" applyFont="1" applyAlignment="1">
      <alignment horizontal="justify"/>
    </xf>
    <xf numFmtId="0" fontId="17" fillId="0" borderId="0" xfId="0" applyFont="1" applyFill="1" applyAlignment="1" applyProtection="1">
      <alignment horizontal="left"/>
      <protection hidden="1"/>
    </xf>
    <xf numFmtId="0" fontId="9" fillId="20" borderId="18" xfId="0" applyNumberFormat="1" applyFont="1" applyFill="1" applyBorder="1" applyAlignment="1" applyProtection="1">
      <alignment horizontal="center" vertical="center" wrapText="1"/>
      <protection hidden="1"/>
    </xf>
    <xf numFmtId="0" fontId="17" fillId="26" borderId="0" xfId="0" applyNumberFormat="1" applyFont="1" applyFill="1" applyBorder="1" applyAlignment="1" applyProtection="1">
      <alignment horizontal="center" vertical="center" wrapText="1"/>
      <protection hidden="1"/>
    </xf>
    <xf numFmtId="2" fontId="9" fillId="23" borderId="12" xfId="45" applyNumberFormat="1" applyFont="1" applyFill="1" applyBorder="1" applyAlignment="1" applyProtection="1">
      <alignment horizontal="center" vertical="center" wrapText="1"/>
      <protection hidden="1"/>
    </xf>
    <xf numFmtId="0" fontId="5" fillId="22" borderId="2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right" wrapText="1"/>
      <protection locked="0"/>
    </xf>
    <xf numFmtId="0" fontId="9" fillId="22" borderId="13" xfId="0" applyFont="1" applyFill="1" applyBorder="1" applyAlignment="1" applyProtection="1">
      <alignment horizontal="center" vertical="center"/>
      <protection hidden="1"/>
    </xf>
    <xf numFmtId="0" fontId="29" fillId="28" borderId="0" xfId="0" applyFont="1" applyFill="1" applyAlignment="1" applyProtection="1">
      <alignment horizontal="center" vertical="center"/>
      <protection hidden="1"/>
    </xf>
    <xf numFmtId="0" fontId="29" fillId="24" borderId="0" xfId="0" applyFont="1" applyFill="1" applyBorder="1" applyAlignment="1" applyProtection="1">
      <alignment horizontal="center" vertical="center" wrapText="1"/>
      <protection hidden="1"/>
    </xf>
    <xf numFmtId="0" fontId="29" fillId="17" borderId="13" xfId="0" applyFont="1" applyFill="1" applyBorder="1" applyAlignment="1" applyProtection="1">
      <alignment horizontal="center" wrapText="1"/>
      <protection hidden="1"/>
    </xf>
    <xf numFmtId="2" fontId="5" fillId="20" borderId="20" xfId="0" applyNumberFormat="1" applyFont="1" applyFill="1" applyBorder="1" applyAlignment="1" applyProtection="1">
      <alignment horizontal="center" vertical="center" wrapText="1"/>
      <protection locked="0"/>
    </xf>
    <xf numFmtId="0" fontId="5" fillId="22" borderId="24" xfId="0" applyNumberFormat="1" applyFont="1" applyFill="1" applyBorder="1" applyAlignment="1" applyProtection="1">
      <alignment horizontal="center" vertical="center" wrapText="1"/>
      <protection locked="0"/>
    </xf>
    <xf numFmtId="2" fontId="5" fillId="22" borderId="24" xfId="0" applyNumberFormat="1" applyFont="1" applyFill="1" applyBorder="1" applyAlignment="1" applyProtection="1">
      <alignment horizontal="center" vertical="center" wrapText="1"/>
      <protection locked="0"/>
    </xf>
    <xf numFmtId="0" fontId="5" fillId="22" borderId="25" xfId="0" applyNumberFormat="1" applyFont="1" applyFill="1" applyBorder="1" applyAlignment="1" applyProtection="1">
      <alignment horizontal="center" vertical="center" wrapText="1"/>
      <protection locked="0"/>
    </xf>
    <xf numFmtId="0" fontId="0" fillId="22" borderId="24" xfId="0" applyFill="1" applyBorder="1" applyAlignment="1" quotePrefix="1">
      <alignment horizontal="center" vertical="center"/>
    </xf>
    <xf numFmtId="0" fontId="0" fillId="26" borderId="26" xfId="0" applyFill="1" applyBorder="1" applyAlignment="1">
      <alignment horizontal="left" vertical="justify" wrapText="1"/>
    </xf>
    <xf numFmtId="0" fontId="0" fillId="26" borderId="27" xfId="0" applyFill="1" applyBorder="1" applyAlignment="1">
      <alignment horizontal="left" vertical="justify" wrapText="1"/>
    </xf>
    <xf numFmtId="0" fontId="0" fillId="26" borderId="28" xfId="0" applyFill="1" applyBorder="1" applyAlignment="1">
      <alignment horizontal="left" vertical="justify" wrapText="1"/>
    </xf>
    <xf numFmtId="0" fontId="0" fillId="26" borderId="29" xfId="0" applyFill="1" applyBorder="1" applyAlignment="1">
      <alignment horizontal="left" vertical="justify" wrapText="1"/>
    </xf>
    <xf numFmtId="0" fontId="0" fillId="26" borderId="30" xfId="0" applyFill="1" applyBorder="1" applyAlignment="1">
      <alignment horizontal="left" vertical="justify" wrapText="1"/>
    </xf>
    <xf numFmtId="0" fontId="19" fillId="0" borderId="0" xfId="0" applyFont="1" applyFill="1" applyBorder="1" applyAlignment="1" applyProtection="1">
      <alignment wrapText="1"/>
      <protection hidden="1"/>
    </xf>
    <xf numFmtId="0" fontId="19" fillId="0" borderId="0" xfId="0" applyFont="1" applyFill="1" applyBorder="1" applyAlignment="1" applyProtection="1">
      <alignment/>
      <protection hidden="1"/>
    </xf>
    <xf numFmtId="0" fontId="19" fillId="0" borderId="0" xfId="0" applyFont="1" applyFill="1" applyBorder="1" applyAlignment="1">
      <alignment/>
    </xf>
    <xf numFmtId="0" fontId="14" fillId="24" borderId="0" xfId="0" applyFont="1" applyFill="1" applyBorder="1" applyAlignment="1">
      <alignment horizontal="right" vertical="center" wrapText="1"/>
    </xf>
    <xf numFmtId="0" fontId="0" fillId="0" borderId="0" xfId="0" applyAlignment="1">
      <alignment horizontal="right" vertical="center" wrapText="1"/>
    </xf>
    <xf numFmtId="0" fontId="0" fillId="0" borderId="0" xfId="0" applyAlignment="1">
      <alignment vertical="center" wrapText="1"/>
    </xf>
    <xf numFmtId="0" fontId="13" fillId="24" borderId="0" xfId="0" applyFont="1" applyFill="1" applyBorder="1" applyAlignment="1" applyProtection="1">
      <alignment horizontal="left" vertical="center" wrapText="1"/>
      <protection hidden="1"/>
    </xf>
    <xf numFmtId="0" fontId="18" fillId="24" borderId="0" xfId="0" applyFont="1" applyFill="1" applyAlignment="1" applyProtection="1">
      <alignment horizontal="left" vertical="center" wrapText="1"/>
      <protection hidden="1"/>
    </xf>
    <xf numFmtId="0" fontId="0" fillId="0" borderId="0" xfId="0" applyAlignment="1">
      <alignment horizontal="left" wrapText="1"/>
    </xf>
    <xf numFmtId="0" fontId="9" fillId="26" borderId="31" xfId="0" applyFont="1" applyFill="1" applyBorder="1" applyAlignment="1" applyProtection="1">
      <alignment horizontal="center" vertical="center" wrapText="1"/>
      <protection hidden="1"/>
    </xf>
    <xf numFmtId="0" fontId="0" fillId="26" borderId="32" xfId="0" applyFill="1" applyBorder="1" applyAlignment="1">
      <alignment horizontal="center" vertical="center" wrapText="1"/>
    </xf>
    <xf numFmtId="0" fontId="29" fillId="24" borderId="0" xfId="0" applyFont="1" applyFill="1" applyBorder="1" applyAlignment="1" applyProtection="1">
      <alignment horizontal="center" wrapText="1"/>
      <protection hidden="1"/>
    </xf>
    <xf numFmtId="0" fontId="0" fillId="0" borderId="0" xfId="0" applyAlignment="1">
      <alignment horizontal="center" wrapText="1"/>
    </xf>
    <xf numFmtId="0" fontId="5" fillId="26" borderId="16" xfId="0" applyNumberFormat="1" applyFont="1" applyFill="1" applyBorder="1" applyAlignment="1" applyProtection="1">
      <alignment horizontal="center" vertical="center" wrapText="1"/>
      <protection locked="0"/>
    </xf>
    <xf numFmtId="0" fontId="13" fillId="24" borderId="0" xfId="0" applyFont="1" applyFill="1" applyBorder="1" applyAlignment="1" applyProtection="1">
      <alignment horizontal="left" wrapText="1"/>
      <protection hidden="1"/>
    </xf>
    <xf numFmtId="0" fontId="0" fillId="0" borderId="0" xfId="0" applyAlignment="1">
      <alignment wrapText="1"/>
    </xf>
    <xf numFmtId="0" fontId="9" fillId="15" borderId="12" xfId="0" applyFont="1" applyFill="1" applyBorder="1" applyAlignment="1" applyProtection="1">
      <alignment horizontal="center" vertical="center" wrapText="1"/>
      <protection hidden="1"/>
    </xf>
    <xf numFmtId="0" fontId="9" fillId="15" borderId="12" xfId="0" applyFont="1" applyFill="1" applyBorder="1" applyAlignment="1">
      <alignment horizontal="center" vertical="center"/>
    </xf>
    <xf numFmtId="0" fontId="9" fillId="4" borderId="31" xfId="0" applyFont="1" applyFill="1" applyBorder="1" applyAlignment="1" applyProtection="1">
      <alignment horizontal="center" vertical="center" wrapText="1"/>
      <protection hidden="1"/>
    </xf>
    <xf numFmtId="0" fontId="9" fillId="4" borderId="32" xfId="0" applyFont="1" applyFill="1" applyBorder="1" applyAlignment="1" applyProtection="1">
      <alignment horizontal="center" vertical="center"/>
      <protection hidden="1"/>
    </xf>
    <xf numFmtId="0" fontId="29" fillId="28" borderId="12" xfId="0" applyFont="1" applyFill="1" applyBorder="1" applyAlignment="1" applyProtection="1">
      <alignment horizontal="center" vertical="center" wrapText="1"/>
      <protection hidden="1"/>
    </xf>
    <xf numFmtId="0" fontId="9" fillId="28" borderId="12" xfId="0" applyFont="1" applyFill="1" applyBorder="1" applyAlignment="1" applyProtection="1">
      <alignment horizontal="center" vertical="center"/>
      <protection hidden="1"/>
    </xf>
    <xf numFmtId="0" fontId="29" fillId="17" borderId="33" xfId="0" applyFont="1" applyFill="1" applyBorder="1" applyAlignment="1" applyProtection="1">
      <alignment horizontal="center" vertical="center" wrapText="1"/>
      <protection hidden="1"/>
    </xf>
    <xf numFmtId="0" fontId="29" fillId="17" borderId="34" xfId="0" applyFont="1" applyFill="1" applyBorder="1" applyAlignment="1" applyProtection="1">
      <alignment horizontal="center" vertical="center" wrapText="1"/>
      <protection hidden="1"/>
    </xf>
    <xf numFmtId="0" fontId="29" fillId="17" borderId="31" xfId="0" applyFont="1" applyFill="1" applyBorder="1" applyAlignment="1" applyProtection="1">
      <alignment horizontal="center" vertical="center" wrapText="1"/>
      <protection hidden="1"/>
    </xf>
    <xf numFmtId="0" fontId="29" fillId="17" borderId="32" xfId="0" applyFont="1" applyFill="1" applyBorder="1" applyAlignment="1" applyProtection="1">
      <alignment horizontal="center" vertical="center"/>
      <protection hidden="1"/>
    </xf>
    <xf numFmtId="0" fontId="21" fillId="24" borderId="0" xfId="0" applyFont="1" applyFill="1" applyAlignment="1">
      <alignment horizontal="center" vertical="center" wrapText="1"/>
    </xf>
    <xf numFmtId="0" fontId="13" fillId="27" borderId="0" xfId="0" applyFont="1" applyFill="1" applyAlignment="1">
      <alignment horizontal="center" vertical="justify" wrapText="1"/>
    </xf>
    <xf numFmtId="0" fontId="17" fillId="27" borderId="0" xfId="0" applyFont="1" applyFill="1" applyAlignment="1">
      <alignment horizontal="center" vertical="justify" wrapText="1"/>
    </xf>
    <xf numFmtId="0" fontId="40" fillId="27" borderId="0" xfId="0" applyFont="1" applyFill="1" applyAlignment="1">
      <alignment horizontal="left" wrapText="1"/>
    </xf>
    <xf numFmtId="0" fontId="39" fillId="27" borderId="0" xfId="0" applyFont="1" applyFill="1" applyAlignment="1">
      <alignment horizontal="left" wrapText="1"/>
    </xf>
    <xf numFmtId="0" fontId="0" fillId="26" borderId="35" xfId="0" applyFill="1" applyBorder="1" applyAlignment="1">
      <alignment horizontal="left" vertical="justify" wrapText="1"/>
    </xf>
    <xf numFmtId="0" fontId="27" fillId="0" borderId="0" xfId="0" applyFont="1" applyAlignment="1">
      <alignment wrapText="1"/>
    </xf>
    <xf numFmtId="0" fontId="0" fillId="0" borderId="0" xfId="0" applyAlignment="1">
      <alignment/>
    </xf>
    <xf numFmtId="0" fontId="13" fillId="27" borderId="0" xfId="0" applyFont="1" applyFill="1" applyAlignment="1">
      <alignment horizontal="center"/>
    </xf>
    <xf numFmtId="0" fontId="33" fillId="0" borderId="0" xfId="0" applyFont="1" applyAlignment="1">
      <alignment horizontal="center"/>
    </xf>
    <xf numFmtId="0" fontId="31" fillId="0" borderId="36" xfId="0" applyFont="1" applyBorder="1" applyAlignment="1">
      <alignment vertical="top" wrapText="1"/>
    </xf>
    <xf numFmtId="0" fontId="31" fillId="0" borderId="14" xfId="0" applyFont="1" applyBorder="1" applyAlignment="1">
      <alignment vertical="top" wrapText="1"/>
    </xf>
    <xf numFmtId="0" fontId="30" fillId="0" borderId="36" xfId="0" applyFont="1" applyBorder="1" applyAlignment="1">
      <alignment horizontal="center" vertical="top" wrapText="1"/>
    </xf>
    <xf numFmtId="0" fontId="30" fillId="0" borderId="14" xfId="0" applyFont="1" applyBorder="1" applyAlignment="1">
      <alignment horizontal="center" vertical="top" wrapText="1"/>
    </xf>
    <xf numFmtId="49" fontId="30" fillId="0" borderId="36"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0" fontId="39" fillId="27" borderId="0" xfId="0" applyFont="1" applyFill="1" applyAlignment="1">
      <alignment horizontal="left"/>
    </xf>
    <xf numFmtId="0" fontId="36" fillId="0" borderId="0" xfId="0" applyFont="1" applyAlignment="1">
      <alignment horizontal="left"/>
    </xf>
    <xf numFmtId="0" fontId="30" fillId="0" borderId="37" xfId="0" applyFont="1" applyBorder="1" applyAlignment="1">
      <alignment horizontal="center" vertical="top" wrapText="1"/>
    </xf>
    <xf numFmtId="0" fontId="30" fillId="0" borderId="38" xfId="0" applyFont="1" applyBorder="1" applyAlignment="1">
      <alignment horizontal="center" vertical="top" wrapText="1"/>
    </xf>
    <xf numFmtId="0" fontId="30" fillId="0" borderId="39" xfId="0" applyFont="1" applyBorder="1" applyAlignment="1">
      <alignment horizontal="center" vertical="top" wrapText="1"/>
    </xf>
    <xf numFmtId="0" fontId="30" fillId="0" borderId="15" xfId="0" applyFont="1" applyBorder="1" applyAlignment="1">
      <alignment horizontal="center" vertical="top" wrapText="1"/>
    </xf>
    <xf numFmtId="0" fontId="30" fillId="0" borderId="36" xfId="0" applyFont="1" applyBorder="1" applyAlignment="1">
      <alignment horizontal="center" vertical="center" wrapText="1"/>
    </xf>
    <xf numFmtId="0" fontId="30" fillId="0" borderId="40" xfId="0" applyFont="1" applyBorder="1" applyAlignment="1">
      <alignment horizontal="center" vertical="center" wrapText="1"/>
    </xf>
    <xf numFmtId="0" fontId="0" fillId="0" borderId="14" xfId="0" applyBorder="1" applyAlignment="1">
      <alignment horizontal="center" vertical="center" wrapText="1"/>
    </xf>
    <xf numFmtId="0" fontId="13" fillId="27" borderId="0" xfId="0" applyFont="1" applyFill="1" applyAlignment="1">
      <alignment horizontal="center" vertical="center" wrapText="1"/>
    </xf>
    <xf numFmtId="0" fontId="38" fillId="27" borderId="0" xfId="0" applyFont="1" applyFill="1" applyAlignment="1">
      <alignment horizontal="left" vertical="center" wrapText="1"/>
    </xf>
    <xf numFmtId="0" fontId="27" fillId="0" borderId="0" xfId="0" applyFont="1" applyAlignment="1">
      <alignment horizontal="center"/>
    </xf>
    <xf numFmtId="0" fontId="13" fillId="27" borderId="0" xfId="0" applyFont="1" applyFill="1" applyAlignment="1">
      <alignment horizontal="center" wrapText="1"/>
    </xf>
    <xf numFmtId="0" fontId="23" fillId="27" borderId="0" xfId="0" applyFont="1" applyFill="1" applyAlignment="1">
      <alignment horizontal="center" wrapText="1"/>
    </xf>
    <xf numFmtId="0" fontId="17" fillId="27" borderId="0" xfId="0" applyFont="1" applyFill="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0">
    <dxf>
      <fill>
        <patternFill>
          <bgColor indexed="10"/>
        </patternFill>
      </fill>
    </dxf>
    <dxf>
      <fill>
        <patternFill>
          <bgColor indexed="52"/>
        </patternFill>
      </fill>
    </dxf>
    <dxf>
      <fill>
        <patternFill>
          <bgColor indexed="22"/>
        </patternFill>
      </fill>
    </dxf>
    <dxf>
      <fill>
        <patternFill>
          <bgColor indexed="42"/>
        </patternFill>
      </fill>
    </dxf>
    <dxf>
      <fill>
        <patternFill>
          <bgColor indexed="52"/>
        </patternFill>
      </fill>
    </dxf>
    <dxf>
      <fill>
        <patternFill>
          <bgColor indexed="10"/>
        </patternFill>
      </fill>
    </dxf>
    <dxf>
      <fill>
        <patternFill>
          <bgColor indexed="52"/>
        </patternFill>
      </fill>
    </dxf>
    <dxf>
      <fill>
        <patternFill>
          <bgColor indexed="42"/>
        </patternFill>
      </fill>
    </dxf>
    <dxf>
      <fill>
        <patternFill>
          <bgColor indexed="48"/>
        </patternFill>
      </fill>
    </dxf>
    <dxf>
      <fill>
        <patternFill>
          <bgColor indexed="52"/>
        </patternFill>
      </fill>
    </dxf>
    <dxf>
      <fill>
        <patternFill>
          <bgColor indexed="10"/>
        </patternFill>
      </fill>
    </dxf>
    <dxf>
      <fill>
        <patternFill>
          <bgColor indexed="42"/>
        </patternFill>
      </fill>
    </dxf>
    <dxf>
      <fill>
        <patternFill>
          <bgColor indexed="48"/>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ill>
        <patternFill>
          <bgColor indexed="42"/>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42"/>
        </patternFill>
      </fill>
    </dxf>
    <dxf>
      <fill>
        <patternFill>
          <bgColor indexed="52"/>
        </patternFill>
      </fill>
    </dxf>
    <dxf>
      <fill>
        <patternFill>
          <bgColor indexed="10"/>
        </patternFill>
      </fill>
    </dxf>
    <dxf>
      <fill>
        <patternFill>
          <bgColor indexed="42"/>
        </patternFill>
      </fill>
    </dxf>
    <dxf>
      <fill>
        <patternFill>
          <bgColor indexed="52"/>
        </patternFill>
      </fill>
    </dxf>
    <dxf>
      <fill>
        <patternFill>
          <bgColor indexed="10"/>
        </patternFill>
      </fill>
    </dxf>
    <dxf>
      <font>
        <color indexed="9"/>
      </font>
      <fill>
        <patternFill>
          <bgColor indexed="10"/>
        </patternFill>
      </fill>
    </dxf>
    <dxf>
      <fill>
        <patternFill>
          <bgColor indexed="10"/>
        </patternFill>
      </fill>
    </dxf>
    <dxf>
      <fill>
        <patternFill>
          <bgColor indexed="42"/>
        </patternFill>
      </fill>
    </dxf>
    <dxf>
      <fill>
        <patternFill>
          <bgColor indexed="52"/>
        </patternFill>
      </fill>
    </dxf>
    <dxf>
      <font>
        <color auto="1"/>
      </font>
      <fill>
        <patternFill>
          <bgColor indexed="43"/>
        </patternFill>
      </fill>
    </dxf>
    <dxf>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52"/>
        </patternFill>
      </fill>
    </dxf>
    <dxf>
      <font>
        <b/>
        <i val="0"/>
        <color indexed="9"/>
      </font>
      <fill>
        <patternFill>
          <bgColor indexed="10"/>
        </patternFill>
      </fill>
    </dxf>
    <dxf>
      <font>
        <b/>
        <i val="0"/>
        <color indexed="9"/>
      </font>
      <fill>
        <patternFill>
          <bgColor indexed="52"/>
        </patternFill>
      </fill>
    </dxf>
    <dxf>
      <font>
        <color indexed="9"/>
      </font>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wmf" /><Relationship Id="rId3" Type="http://schemas.openxmlformats.org/officeDocument/2006/relationships/image" Target="../media/image5.png"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xdr:col>
      <xdr:colOff>0</xdr:colOff>
      <xdr:row>24</xdr:row>
      <xdr:rowOff>0</xdr:rowOff>
    </xdr:to>
    <xdr:sp>
      <xdr:nvSpPr>
        <xdr:cNvPr id="1" name="AutoShape 1"/>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2" name="AutoShape 2"/>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3" name="AutoShape 3"/>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4" name="AutoShape 4"/>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5" name="AutoShape 5"/>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6" name="AutoShape 6"/>
        <xdr:cNvSpPr>
          <a:spLocks/>
        </xdr:cNvSpPr>
      </xdr:nvSpPr>
      <xdr:spPr>
        <a:xfrm rot="16200000">
          <a:off x="6400800" y="77819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0</xdr:colOff>
      <xdr:row>49</xdr:row>
      <xdr:rowOff>0</xdr:rowOff>
    </xdr:to>
    <xdr:sp>
      <xdr:nvSpPr>
        <xdr:cNvPr id="7" name="Text Box 7"/>
        <xdr:cNvSpPr txBox="1">
          <a:spLocks noChangeArrowheads="1"/>
        </xdr:cNvSpPr>
      </xdr:nvSpPr>
      <xdr:spPr>
        <a:xfrm>
          <a:off x="4238625" y="15830550"/>
          <a:ext cx="0" cy="0"/>
        </a:xfrm>
        <a:prstGeom prst="rect">
          <a:avLst/>
        </a:prstGeom>
        <a:noFill/>
        <a:ln w="9525" cmpd="sng">
          <a:noFill/>
        </a:ln>
      </xdr:spPr>
      <xdr:txBody>
        <a:bodyPr vertOverflow="clip" wrap="square" lIns="54864" tIns="22860" rIns="0" bIns="0"/>
        <a:p>
          <a:pPr algn="l">
            <a:defRPr/>
          </a:pP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Aucun ,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antipyrétiques ? Paracétamol, ibuprophène selon fièvre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Antibiotiques si surinfection probable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75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Autres malgré absence de recomandation : corticoides, bronchodilatateurs???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twoCellAnchor editAs="oneCell">
    <xdr:from>
      <xdr:col>2</xdr:col>
      <xdr:colOff>1381125</xdr:colOff>
      <xdr:row>54</xdr:row>
      <xdr:rowOff>152400</xdr:rowOff>
    </xdr:from>
    <xdr:to>
      <xdr:col>4</xdr:col>
      <xdr:colOff>485775</xdr:colOff>
      <xdr:row>57</xdr:row>
      <xdr:rowOff>323850</xdr:rowOff>
    </xdr:to>
    <xdr:pic>
      <xdr:nvPicPr>
        <xdr:cNvPr id="8" name="Picture 23" descr="MCj04338820000[1]"/>
        <xdr:cNvPicPr preferRelativeResize="1">
          <a:picLocks noChangeAspect="1"/>
        </xdr:cNvPicPr>
      </xdr:nvPicPr>
      <xdr:blipFill>
        <a:blip r:embed="rId1"/>
        <a:stretch>
          <a:fillRect/>
        </a:stretch>
      </xdr:blipFill>
      <xdr:spPr>
        <a:xfrm>
          <a:off x="5619750" y="17516475"/>
          <a:ext cx="1266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0</xdr:rowOff>
    </xdr:from>
    <xdr:to>
      <xdr:col>2</xdr:col>
      <xdr:colOff>0</xdr:colOff>
      <xdr:row>58</xdr:row>
      <xdr:rowOff>0</xdr:rowOff>
    </xdr:to>
    <xdr:sp>
      <xdr:nvSpPr>
        <xdr:cNvPr id="1" name="AutoShape 1"/>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2" name="AutoShape 2"/>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3" name="AutoShape 3"/>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4" name="AutoShape 4"/>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5" name="AutoShape 5"/>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6" name="AutoShape 6"/>
        <xdr:cNvSpPr>
          <a:spLocks/>
        </xdr:cNvSpPr>
      </xdr:nvSpPr>
      <xdr:spPr>
        <a:xfrm rot="16200000">
          <a:off x="3848100" y="15897225"/>
          <a:ext cx="0" cy="0"/>
        </a:xfrm>
        <a:prstGeom prst="flowChartExtra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58</xdr:row>
      <xdr:rowOff>0</xdr:rowOff>
    </xdr:from>
    <xdr:to>
      <xdr:col>2</xdr:col>
      <xdr:colOff>0</xdr:colOff>
      <xdr:row>58</xdr:row>
      <xdr:rowOff>0</xdr:rowOff>
    </xdr:to>
    <xdr:sp>
      <xdr:nvSpPr>
        <xdr:cNvPr id="7" name="Text Box 7"/>
        <xdr:cNvSpPr txBox="1">
          <a:spLocks noChangeArrowheads="1"/>
        </xdr:cNvSpPr>
      </xdr:nvSpPr>
      <xdr:spPr>
        <a:xfrm>
          <a:off x="3848100" y="15897225"/>
          <a:ext cx="0" cy="0"/>
        </a:xfrm>
        <a:prstGeom prst="rect">
          <a:avLst/>
        </a:prstGeom>
        <a:noFill/>
        <a:ln w="9525" cmpd="sng">
          <a:noFill/>
        </a:ln>
      </xdr:spPr>
      <xdr:txBody>
        <a:bodyPr vertOverflow="clip" wrap="square" lIns="54864" tIns="22860" rIns="0" bIns="0"/>
        <a:p>
          <a:pPr algn="l">
            <a:defRPr/>
          </a:pP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Aucun ,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antipyrétiques ? Paracétamol, ibuprophène selon fièvre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1000" b="0" i="0" u="none" baseline="0">
              <a:solidFill>
                <a:srgbClr val="000000"/>
              </a:solidFill>
              <a:latin typeface="Arial"/>
              <a:ea typeface="Arial"/>
              <a:cs typeface="Arial"/>
            </a:rPr>
            <a:t> Antibiotiques si surinfection probable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Wingdings"/>
              <a:ea typeface="Wingdings"/>
              <a:cs typeface="Wingdings"/>
            </a:rPr>
            <a:t>r</a:t>
          </a:r>
          <a:r>
            <a:rPr lang="en-US" cap="none" sz="75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Autres malgré absence de recomandation : corticoides, bronchodilatateurs???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p>
      </xdr:txBody>
    </xdr:sp>
    <xdr:clientData/>
  </xdr:twoCellAnchor>
  <xdr:twoCellAnchor editAs="oneCell">
    <xdr:from>
      <xdr:col>6</xdr:col>
      <xdr:colOff>28575</xdr:colOff>
      <xdr:row>0</xdr:row>
      <xdr:rowOff>0</xdr:rowOff>
    </xdr:from>
    <xdr:to>
      <xdr:col>6</xdr:col>
      <xdr:colOff>552450</xdr:colOff>
      <xdr:row>1</xdr:row>
      <xdr:rowOff>171450</xdr:rowOff>
    </xdr:to>
    <xdr:pic>
      <xdr:nvPicPr>
        <xdr:cNvPr id="8" name="Picture 192" descr="MCj04338580000[1]"/>
        <xdr:cNvPicPr preferRelativeResize="1">
          <a:picLocks noChangeAspect="1"/>
        </xdr:cNvPicPr>
      </xdr:nvPicPr>
      <xdr:blipFill>
        <a:blip r:embed="rId1"/>
        <a:stretch>
          <a:fillRect/>
        </a:stretch>
      </xdr:blipFill>
      <xdr:spPr>
        <a:xfrm>
          <a:off x="8429625" y="0"/>
          <a:ext cx="5238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85725</xdr:rowOff>
    </xdr:from>
    <xdr:to>
      <xdr:col>6</xdr:col>
      <xdr:colOff>390525</xdr:colOff>
      <xdr:row>40</xdr:row>
      <xdr:rowOff>152400</xdr:rowOff>
    </xdr:to>
    <xdr:pic>
      <xdr:nvPicPr>
        <xdr:cNvPr id="1" name="Picture 23" descr="bonhomme"/>
        <xdr:cNvPicPr preferRelativeResize="1">
          <a:picLocks noChangeAspect="1"/>
        </xdr:cNvPicPr>
      </xdr:nvPicPr>
      <xdr:blipFill>
        <a:blip r:embed="rId1"/>
        <a:srcRect l="19895" t="6944" r="26666" b="11805"/>
        <a:stretch>
          <a:fillRect/>
        </a:stretch>
      </xdr:blipFill>
      <xdr:spPr>
        <a:xfrm>
          <a:off x="76200" y="1057275"/>
          <a:ext cx="4886325" cy="5572125"/>
        </a:xfrm>
        <a:prstGeom prst="rect">
          <a:avLst/>
        </a:prstGeom>
        <a:noFill/>
        <a:ln w="9525" cmpd="sng">
          <a:noFill/>
        </a:ln>
      </xdr:spPr>
    </xdr:pic>
    <xdr:clientData/>
  </xdr:twoCellAnchor>
  <xdr:twoCellAnchor editAs="oneCell">
    <xdr:from>
      <xdr:col>0</xdr:col>
      <xdr:colOff>638175</xdr:colOff>
      <xdr:row>33</xdr:row>
      <xdr:rowOff>123825</xdr:rowOff>
    </xdr:from>
    <xdr:to>
      <xdr:col>1</xdr:col>
      <xdr:colOff>638175</xdr:colOff>
      <xdr:row>42</xdr:row>
      <xdr:rowOff>47625</xdr:rowOff>
    </xdr:to>
    <xdr:pic>
      <xdr:nvPicPr>
        <xdr:cNvPr id="2" name="Picture 1" descr="MCj03496570000[1]"/>
        <xdr:cNvPicPr preferRelativeResize="1">
          <a:picLocks noChangeAspect="1"/>
        </xdr:cNvPicPr>
      </xdr:nvPicPr>
      <xdr:blipFill>
        <a:blip r:embed="rId2"/>
        <a:stretch>
          <a:fillRect/>
        </a:stretch>
      </xdr:blipFill>
      <xdr:spPr>
        <a:xfrm>
          <a:off x="638175" y="5467350"/>
          <a:ext cx="762000" cy="1381125"/>
        </a:xfrm>
        <a:prstGeom prst="rect">
          <a:avLst/>
        </a:prstGeom>
        <a:noFill/>
        <a:ln w="9525" cmpd="sng">
          <a:noFill/>
        </a:ln>
      </xdr:spPr>
    </xdr:pic>
    <xdr:clientData/>
  </xdr:twoCellAnchor>
  <xdr:twoCellAnchor editAs="oneCell">
    <xdr:from>
      <xdr:col>3</xdr:col>
      <xdr:colOff>171450</xdr:colOff>
      <xdr:row>18</xdr:row>
      <xdr:rowOff>95250</xdr:rowOff>
    </xdr:from>
    <xdr:to>
      <xdr:col>4</xdr:col>
      <xdr:colOff>361950</xdr:colOff>
      <xdr:row>23</xdr:row>
      <xdr:rowOff>114300</xdr:rowOff>
    </xdr:to>
    <xdr:pic>
      <xdr:nvPicPr>
        <xdr:cNvPr id="3" name="Picture 2" descr="MCj04326000000[1]"/>
        <xdr:cNvPicPr preferRelativeResize="1">
          <a:picLocks noChangeAspect="1"/>
        </xdr:cNvPicPr>
      </xdr:nvPicPr>
      <xdr:blipFill>
        <a:blip r:embed="rId3"/>
        <a:stretch>
          <a:fillRect/>
        </a:stretch>
      </xdr:blipFill>
      <xdr:spPr>
        <a:xfrm>
          <a:off x="2457450" y="3009900"/>
          <a:ext cx="952500" cy="828675"/>
        </a:xfrm>
        <a:prstGeom prst="rect">
          <a:avLst/>
        </a:prstGeom>
        <a:noFill/>
        <a:ln w="9525" cmpd="sng">
          <a:noFill/>
        </a:ln>
      </xdr:spPr>
    </xdr:pic>
    <xdr:clientData/>
  </xdr:twoCellAnchor>
  <xdr:twoCellAnchor editAs="oneCell">
    <xdr:from>
      <xdr:col>2</xdr:col>
      <xdr:colOff>447675</xdr:colOff>
      <xdr:row>25</xdr:row>
      <xdr:rowOff>133350</xdr:rowOff>
    </xdr:from>
    <xdr:to>
      <xdr:col>3</xdr:col>
      <xdr:colOff>123825</xdr:colOff>
      <xdr:row>30</xdr:row>
      <xdr:rowOff>0</xdr:rowOff>
    </xdr:to>
    <xdr:pic>
      <xdr:nvPicPr>
        <xdr:cNvPr id="4" name="Picture 3" descr="MCj04261640000[1]"/>
        <xdr:cNvPicPr preferRelativeResize="1">
          <a:picLocks noChangeAspect="1"/>
        </xdr:cNvPicPr>
      </xdr:nvPicPr>
      <xdr:blipFill>
        <a:blip r:embed="rId4"/>
        <a:stretch>
          <a:fillRect/>
        </a:stretch>
      </xdr:blipFill>
      <xdr:spPr>
        <a:xfrm>
          <a:off x="1971675" y="4181475"/>
          <a:ext cx="438150" cy="676275"/>
        </a:xfrm>
        <a:prstGeom prst="rect">
          <a:avLst/>
        </a:prstGeom>
        <a:noFill/>
        <a:ln w="9525" cmpd="sng">
          <a:noFill/>
        </a:ln>
      </xdr:spPr>
    </xdr:pic>
    <xdr:clientData/>
  </xdr:twoCellAnchor>
  <xdr:twoCellAnchor editAs="oneCell">
    <xdr:from>
      <xdr:col>2</xdr:col>
      <xdr:colOff>390525</xdr:colOff>
      <xdr:row>8</xdr:row>
      <xdr:rowOff>133350</xdr:rowOff>
    </xdr:from>
    <xdr:to>
      <xdr:col>3</xdr:col>
      <xdr:colOff>190500</xdr:colOff>
      <xdr:row>12</xdr:row>
      <xdr:rowOff>38100</xdr:rowOff>
    </xdr:to>
    <xdr:pic>
      <xdr:nvPicPr>
        <xdr:cNvPr id="5" name="Picture 6" descr="MCj04039970000[1]"/>
        <xdr:cNvPicPr preferRelativeResize="1">
          <a:picLocks noChangeAspect="1"/>
        </xdr:cNvPicPr>
      </xdr:nvPicPr>
      <xdr:blipFill>
        <a:blip r:embed="rId5"/>
        <a:stretch>
          <a:fillRect/>
        </a:stretch>
      </xdr:blipFill>
      <xdr:spPr>
        <a:xfrm>
          <a:off x="1914525" y="1428750"/>
          <a:ext cx="561975" cy="552450"/>
        </a:xfrm>
        <a:prstGeom prst="rect">
          <a:avLst/>
        </a:prstGeom>
        <a:noFill/>
        <a:ln w="9525" cmpd="sng">
          <a:noFill/>
        </a:ln>
      </xdr:spPr>
    </xdr:pic>
    <xdr:clientData/>
  </xdr:twoCellAnchor>
  <xdr:twoCellAnchor editAs="oneCell">
    <xdr:from>
      <xdr:col>5</xdr:col>
      <xdr:colOff>304800</xdr:colOff>
      <xdr:row>0</xdr:row>
      <xdr:rowOff>47625</xdr:rowOff>
    </xdr:from>
    <xdr:to>
      <xdr:col>6</xdr:col>
      <xdr:colOff>533400</xdr:colOff>
      <xdr:row>4</xdr:row>
      <xdr:rowOff>76200</xdr:rowOff>
    </xdr:to>
    <xdr:pic>
      <xdr:nvPicPr>
        <xdr:cNvPr id="6" name="Picture 11" descr="MCj02172940000[1]"/>
        <xdr:cNvPicPr preferRelativeResize="1">
          <a:picLocks noChangeAspect="1"/>
        </xdr:cNvPicPr>
      </xdr:nvPicPr>
      <xdr:blipFill>
        <a:blip r:embed="rId6"/>
        <a:stretch>
          <a:fillRect/>
        </a:stretch>
      </xdr:blipFill>
      <xdr:spPr>
        <a:xfrm>
          <a:off x="4114800" y="47625"/>
          <a:ext cx="990600" cy="676275"/>
        </a:xfrm>
        <a:prstGeom prst="rect">
          <a:avLst/>
        </a:prstGeom>
        <a:noFill/>
        <a:ln w="9525" cmpd="sng">
          <a:noFill/>
        </a:ln>
      </xdr:spPr>
    </xdr:pic>
    <xdr:clientData/>
  </xdr:twoCellAnchor>
  <xdr:twoCellAnchor editAs="oneCell">
    <xdr:from>
      <xdr:col>4</xdr:col>
      <xdr:colOff>466725</xdr:colOff>
      <xdr:row>33</xdr:row>
      <xdr:rowOff>142875</xdr:rowOff>
    </xdr:from>
    <xdr:to>
      <xdr:col>5</xdr:col>
      <xdr:colOff>447675</xdr:colOff>
      <xdr:row>42</xdr:row>
      <xdr:rowOff>66675</xdr:rowOff>
    </xdr:to>
    <xdr:pic>
      <xdr:nvPicPr>
        <xdr:cNvPr id="7" name="Picture 20" descr="MCj03496570000[1]"/>
        <xdr:cNvPicPr preferRelativeResize="1">
          <a:picLocks noChangeAspect="1"/>
        </xdr:cNvPicPr>
      </xdr:nvPicPr>
      <xdr:blipFill>
        <a:blip r:embed="rId2"/>
        <a:stretch>
          <a:fillRect/>
        </a:stretch>
      </xdr:blipFill>
      <xdr:spPr>
        <a:xfrm rot="189151" flipH="1">
          <a:off x="3514725" y="5486400"/>
          <a:ext cx="742950" cy="1381125"/>
        </a:xfrm>
        <a:prstGeom prst="rect">
          <a:avLst/>
        </a:prstGeom>
        <a:noFill/>
        <a:ln w="9525" cmpd="sng">
          <a:noFill/>
        </a:ln>
      </xdr:spPr>
    </xdr:pic>
    <xdr:clientData/>
  </xdr:twoCellAnchor>
  <xdr:twoCellAnchor editAs="oneCell">
    <xdr:from>
      <xdr:col>3</xdr:col>
      <xdr:colOff>266700</xdr:colOff>
      <xdr:row>8</xdr:row>
      <xdr:rowOff>133350</xdr:rowOff>
    </xdr:from>
    <xdr:to>
      <xdr:col>4</xdr:col>
      <xdr:colOff>66675</xdr:colOff>
      <xdr:row>12</xdr:row>
      <xdr:rowOff>38100</xdr:rowOff>
    </xdr:to>
    <xdr:pic>
      <xdr:nvPicPr>
        <xdr:cNvPr id="8" name="Picture 24" descr="MCj04039970000[1]"/>
        <xdr:cNvPicPr preferRelativeResize="1">
          <a:picLocks noChangeAspect="1"/>
        </xdr:cNvPicPr>
      </xdr:nvPicPr>
      <xdr:blipFill>
        <a:blip r:embed="rId5"/>
        <a:stretch>
          <a:fillRect/>
        </a:stretch>
      </xdr:blipFill>
      <xdr:spPr>
        <a:xfrm>
          <a:off x="2552700" y="1428750"/>
          <a:ext cx="561975" cy="552450"/>
        </a:xfrm>
        <a:prstGeom prst="rect">
          <a:avLst/>
        </a:prstGeom>
        <a:noFill/>
        <a:ln w="9525" cmpd="sng">
          <a:noFill/>
        </a:ln>
      </xdr:spPr>
    </xdr:pic>
    <xdr:clientData/>
  </xdr:twoCellAnchor>
  <xdr:twoCellAnchor editAs="oneCell">
    <xdr:from>
      <xdr:col>3</xdr:col>
      <xdr:colOff>390525</xdr:colOff>
      <xdr:row>25</xdr:row>
      <xdr:rowOff>133350</xdr:rowOff>
    </xdr:from>
    <xdr:to>
      <xdr:col>4</xdr:col>
      <xdr:colOff>38100</xdr:colOff>
      <xdr:row>30</xdr:row>
      <xdr:rowOff>0</xdr:rowOff>
    </xdr:to>
    <xdr:pic>
      <xdr:nvPicPr>
        <xdr:cNvPr id="9" name="Picture 25" descr="MCj04261640000[1]"/>
        <xdr:cNvPicPr preferRelativeResize="1">
          <a:picLocks noChangeAspect="1"/>
        </xdr:cNvPicPr>
      </xdr:nvPicPr>
      <xdr:blipFill>
        <a:blip r:embed="rId4"/>
        <a:stretch>
          <a:fillRect/>
        </a:stretch>
      </xdr:blipFill>
      <xdr:spPr>
        <a:xfrm flipH="1">
          <a:off x="2676525" y="4181475"/>
          <a:ext cx="409575" cy="676275"/>
        </a:xfrm>
        <a:prstGeom prst="rect">
          <a:avLst/>
        </a:prstGeom>
        <a:noFill/>
        <a:ln w="9525" cmpd="sng">
          <a:noFill/>
        </a:ln>
      </xdr:spPr>
    </xdr:pic>
    <xdr:clientData/>
  </xdr:twoCellAnchor>
  <xdr:twoCellAnchor editAs="oneCell">
    <xdr:from>
      <xdr:col>7</xdr:col>
      <xdr:colOff>95250</xdr:colOff>
      <xdr:row>7</xdr:row>
      <xdr:rowOff>76200</xdr:rowOff>
    </xdr:from>
    <xdr:to>
      <xdr:col>9</xdr:col>
      <xdr:colOff>95250</xdr:colOff>
      <xdr:row>18</xdr:row>
      <xdr:rowOff>104775</xdr:rowOff>
    </xdr:to>
    <xdr:pic>
      <xdr:nvPicPr>
        <xdr:cNvPr id="10" name="Picture 28" descr="MCj02927600000[1]"/>
        <xdr:cNvPicPr preferRelativeResize="1">
          <a:picLocks noChangeAspect="1"/>
        </xdr:cNvPicPr>
      </xdr:nvPicPr>
      <xdr:blipFill>
        <a:blip r:embed="rId7"/>
        <a:stretch>
          <a:fillRect/>
        </a:stretch>
      </xdr:blipFill>
      <xdr:spPr>
        <a:xfrm>
          <a:off x="5429250" y="1209675"/>
          <a:ext cx="1524000" cy="1809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47625</xdr:rowOff>
    </xdr:from>
    <xdr:to>
      <xdr:col>10</xdr:col>
      <xdr:colOff>733425</xdr:colOff>
      <xdr:row>34</xdr:row>
      <xdr:rowOff>19050</xdr:rowOff>
    </xdr:to>
    <xdr:pic>
      <xdr:nvPicPr>
        <xdr:cNvPr id="1" name="Picture 4" descr="HTA"/>
        <xdr:cNvPicPr preferRelativeResize="1">
          <a:picLocks noChangeAspect="0"/>
        </xdr:cNvPicPr>
      </xdr:nvPicPr>
      <xdr:blipFill>
        <a:blip r:embed="rId1"/>
        <a:stretch>
          <a:fillRect/>
        </a:stretch>
      </xdr:blipFill>
      <xdr:spPr>
        <a:xfrm>
          <a:off x="19050" y="257175"/>
          <a:ext cx="8334375" cy="5353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142875</xdr:rowOff>
    </xdr:from>
    <xdr:to>
      <xdr:col>7</xdr:col>
      <xdr:colOff>152400</xdr:colOff>
      <xdr:row>44</xdr:row>
      <xdr:rowOff>114300</xdr:rowOff>
    </xdr:to>
    <xdr:pic>
      <xdr:nvPicPr>
        <xdr:cNvPr id="1" name="Picture 3"/>
        <xdr:cNvPicPr preferRelativeResize="1">
          <a:picLocks noChangeAspect="1"/>
        </xdr:cNvPicPr>
      </xdr:nvPicPr>
      <xdr:blipFill>
        <a:blip r:embed="rId1"/>
        <a:stretch>
          <a:fillRect/>
        </a:stretch>
      </xdr:blipFill>
      <xdr:spPr>
        <a:xfrm>
          <a:off x="9525" y="3276600"/>
          <a:ext cx="5819775" cy="466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khaline\reseau$\DOCUME~1\VA4B3~1.BON\LOCALS~1\Temp\notesA477DF\bronchiolite%20BE%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khaline\reseau$\DAQSS\03_SBPP\04_ETUDES_EN_COURS\MAISONS%20DE%20SANTE\08C01_MAISONS%20DE%20SANTE_CL\th&#232;mes%20protocoles\diabete%20T2\Outils%20PPSP%20DT2\FICHEsuiviDT2_19jan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khaline\reseau$\DAQSS\03_SBPP\04_ETUDES\MAISONS_DE_SANTE\08C01_MAISONS%20DE%20SANTE_CL\th&#232;mes%20protocoles\diabete%20T2\Outils%20PPSP%20DT2\FICHEsuiviDT2_19jan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BLIO"/>
      <sheetName val="Guide de remplissage"/>
      <sheetName val="FICHE  CONSULTATION 1"/>
      <sheetName val="Fiche BILAN BRONCHIO"/>
    </sheetNames>
    <sheetDataSet>
      <sheetData sheetId="0">
        <row r="3">
          <cell r="D3" t="str">
            <v>&lt; 6 semaines</v>
          </cell>
        </row>
        <row r="4">
          <cell r="D4" t="str">
            <v>Entre 6 sem et 6 mois</v>
          </cell>
        </row>
        <row r="5">
          <cell r="D5" t="str">
            <v>&gt; 6 mois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BLIO"/>
      <sheetName val="Guide de remplissage"/>
      <sheetName val="FICHE  CONSULTATION 1"/>
      <sheetName val="FICHE SUIVI"/>
      <sheetName val="MDRD"/>
      <sheetName val="PYRAMIDE"/>
      <sheetName val="INFO PATIENT"/>
      <sheetName val="GRAPHIQUES"/>
      <sheetName val="QUESTIONS DU PATIENT"/>
      <sheetName val="Carnet patient "/>
      <sheetName val="ETP"/>
      <sheetName val="Grade PODO"/>
      <sheetName val="HTA "/>
      <sheetName val="Evaluation du RCV"/>
      <sheetName val="STRAT TT"/>
    </sheetNames>
    <sheetDataSet>
      <sheetData sheetId="0">
        <row r="2">
          <cell r="I2" t="str">
            <v>MG</v>
          </cell>
        </row>
        <row r="3">
          <cell r="I3" t="str">
            <v>KINE</v>
          </cell>
        </row>
        <row r="4">
          <cell r="I4" t="str">
            <v>IDE</v>
          </cell>
        </row>
        <row r="5">
          <cell r="I5" t="str">
            <v>PHARMACIEN</v>
          </cell>
        </row>
        <row r="6">
          <cell r="I6" t="str">
            <v>DIETETICIEN</v>
          </cell>
        </row>
        <row r="7">
          <cell r="I7" t="str">
            <v>SAGE FEMME</v>
          </cell>
        </row>
        <row r="8">
          <cell r="I8" t="str">
            <v>MEDECIN DU TRAVAIL</v>
          </cell>
        </row>
        <row r="9">
          <cell r="I9" t="str">
            <v>PODOLOGUE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BLIO"/>
      <sheetName val="Guide de remplissage"/>
      <sheetName val="FICHE  CONSULTATION 1"/>
      <sheetName val="PRISE EN MAIN"/>
      <sheetName val="FICHE SUIVI"/>
      <sheetName val="MDRD"/>
      <sheetName val="PYRAMIDE"/>
      <sheetName val="INFO PATIENT"/>
      <sheetName val="GRAPHIQUES"/>
      <sheetName val="QUESTIONS DU PATIENT"/>
      <sheetName val="Carnet patient "/>
      <sheetName val="ETP"/>
      <sheetName val="Grade PODO"/>
      <sheetName val="HTA "/>
      <sheetName val="Evaluation du RCV"/>
      <sheetName val="STRAT T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C19"/>
  <sheetViews>
    <sheetView showGridLines="0" zoomScalePageLayoutView="0" workbookViewId="0" topLeftCell="V1">
      <selection activeCell="AC2" sqref="AC2:AC6"/>
    </sheetView>
  </sheetViews>
  <sheetFormatPr defaultColWidth="20.57421875" defaultRowHeight="18" customHeight="1"/>
  <cols>
    <col min="1" max="2" width="20.57421875" style="68" customWidth="1"/>
    <col min="3" max="3" width="16.140625" style="68" customWidth="1"/>
    <col min="4" max="4" width="35.00390625" style="68" customWidth="1"/>
    <col min="5" max="18" width="20.57421875" style="68" customWidth="1"/>
    <col min="19" max="19" width="30.7109375" style="68" customWidth="1"/>
    <col min="20" max="16384" width="20.57421875" style="68" customWidth="1"/>
  </cols>
  <sheetData>
    <row r="1" spans="1:29" ht="18" customHeight="1">
      <c r="A1" s="65" t="s">
        <v>47</v>
      </c>
      <c r="B1" s="65" t="s">
        <v>48</v>
      </c>
      <c r="C1" s="66" t="s">
        <v>49</v>
      </c>
      <c r="D1" s="67" t="s">
        <v>101</v>
      </c>
      <c r="E1" s="67" t="s">
        <v>126</v>
      </c>
      <c r="F1" s="66" t="s">
        <v>102</v>
      </c>
      <c r="G1" s="66" t="s">
        <v>127</v>
      </c>
      <c r="H1" s="66" t="s">
        <v>39</v>
      </c>
      <c r="I1" s="66" t="s">
        <v>104</v>
      </c>
      <c r="J1" s="66" t="s">
        <v>128</v>
      </c>
      <c r="K1" s="66" t="s">
        <v>108</v>
      </c>
      <c r="L1" s="66" t="s">
        <v>118</v>
      </c>
      <c r="M1" s="66" t="s">
        <v>129</v>
      </c>
      <c r="N1" s="66" t="s">
        <v>120</v>
      </c>
      <c r="O1" s="66" t="s">
        <v>121</v>
      </c>
      <c r="P1" s="66" t="s">
        <v>130</v>
      </c>
      <c r="Q1" s="66" t="s">
        <v>87</v>
      </c>
      <c r="R1" s="66" t="s">
        <v>132</v>
      </c>
      <c r="S1" s="68" t="s">
        <v>135</v>
      </c>
      <c r="U1" s="68" t="s">
        <v>139</v>
      </c>
      <c r="V1" s="68" t="s">
        <v>163</v>
      </c>
      <c r="W1" s="68" t="s">
        <v>171</v>
      </c>
      <c r="X1" s="68" t="s">
        <v>183</v>
      </c>
      <c r="Y1" s="68" t="s">
        <v>233</v>
      </c>
      <c r="Z1" s="68" t="s">
        <v>237</v>
      </c>
      <c r="AA1" s="68" t="s">
        <v>242</v>
      </c>
      <c r="AB1" s="68" t="s">
        <v>246</v>
      </c>
      <c r="AC1" s="68" t="s">
        <v>293</v>
      </c>
    </row>
    <row r="2" spans="1:29" s="69" customFormat="1" ht="29.25" customHeight="1">
      <c r="A2" s="70" t="s">
        <v>55</v>
      </c>
      <c r="B2" s="69" t="s">
        <v>61</v>
      </c>
      <c r="D2" s="69" t="s">
        <v>12</v>
      </c>
      <c r="F2" s="69" t="s">
        <v>12</v>
      </c>
      <c r="G2" s="69" t="s">
        <v>12</v>
      </c>
      <c r="H2" s="69" t="s">
        <v>12</v>
      </c>
      <c r="I2" s="69" t="s">
        <v>105</v>
      </c>
      <c r="J2" s="78" t="s">
        <v>12</v>
      </c>
      <c r="K2" s="79" t="s">
        <v>12</v>
      </c>
      <c r="L2" s="79" t="s">
        <v>12</v>
      </c>
      <c r="M2" s="79" t="s">
        <v>12</v>
      </c>
      <c r="N2" s="79" t="s">
        <v>12</v>
      </c>
      <c r="O2" s="79" t="s">
        <v>12</v>
      </c>
      <c r="P2" s="79" t="s">
        <v>12</v>
      </c>
      <c r="Q2" s="69" t="s">
        <v>79</v>
      </c>
      <c r="R2" s="69" t="s">
        <v>12</v>
      </c>
      <c r="S2" s="169" t="s">
        <v>136</v>
      </c>
      <c r="T2" s="170"/>
      <c r="U2" s="69" t="s">
        <v>140</v>
      </c>
      <c r="V2" s="69" t="s">
        <v>232</v>
      </c>
      <c r="W2" s="69" t="s">
        <v>175</v>
      </c>
      <c r="X2" s="69" t="s">
        <v>184</v>
      </c>
      <c r="Y2" s="68" t="s">
        <v>292</v>
      </c>
      <c r="Z2" s="69" t="s">
        <v>79</v>
      </c>
      <c r="AA2" s="69" t="s">
        <v>232</v>
      </c>
      <c r="AB2" s="69" t="s">
        <v>243</v>
      </c>
      <c r="AC2" s="69" t="s">
        <v>294</v>
      </c>
    </row>
    <row r="3" spans="1:29" s="69" customFormat="1" ht="23.25" customHeight="1">
      <c r="A3" s="68" t="s">
        <v>59</v>
      </c>
      <c r="B3" s="69" t="s">
        <v>62</v>
      </c>
      <c r="D3" s="69" t="s">
        <v>13</v>
      </c>
      <c r="F3" s="69" t="s">
        <v>13</v>
      </c>
      <c r="G3" s="69" t="s">
        <v>13</v>
      </c>
      <c r="H3" s="69" t="s">
        <v>13</v>
      </c>
      <c r="I3" s="69" t="s">
        <v>106</v>
      </c>
      <c r="J3" s="79" t="s">
        <v>13</v>
      </c>
      <c r="K3" s="79" t="s">
        <v>13</v>
      </c>
      <c r="L3" s="79" t="s">
        <v>13</v>
      </c>
      <c r="M3" s="79" t="s">
        <v>13</v>
      </c>
      <c r="N3" s="79" t="s">
        <v>13</v>
      </c>
      <c r="O3" s="79" t="s">
        <v>13</v>
      </c>
      <c r="P3" s="79" t="s">
        <v>13</v>
      </c>
      <c r="Q3" s="69" t="s">
        <v>80</v>
      </c>
      <c r="R3" s="69" t="s">
        <v>13</v>
      </c>
      <c r="S3" s="169" t="s">
        <v>137</v>
      </c>
      <c r="T3" s="170"/>
      <c r="U3" s="69" t="s">
        <v>141</v>
      </c>
      <c r="V3" s="69" t="s">
        <v>231</v>
      </c>
      <c r="W3" s="69" t="s">
        <v>176</v>
      </c>
      <c r="X3" s="69" t="s">
        <v>13</v>
      </c>
      <c r="Y3" s="69" t="s">
        <v>234</v>
      </c>
      <c r="Z3" s="69" t="s">
        <v>44</v>
      </c>
      <c r="AA3" s="69" t="s">
        <v>231</v>
      </c>
      <c r="AB3" s="69" t="s">
        <v>244</v>
      </c>
      <c r="AC3" s="69" t="s">
        <v>164</v>
      </c>
    </row>
    <row r="4" spans="1:29" s="69" customFormat="1" ht="27.75" customHeight="1">
      <c r="A4" s="68" t="s">
        <v>58</v>
      </c>
      <c r="B4" s="69" t="s">
        <v>23</v>
      </c>
      <c r="Q4" s="69" t="s">
        <v>44</v>
      </c>
      <c r="S4" s="169" t="s">
        <v>138</v>
      </c>
      <c r="T4" s="171"/>
      <c r="U4" s="69" t="s">
        <v>142</v>
      </c>
      <c r="V4" s="68" t="s">
        <v>165</v>
      </c>
      <c r="W4" s="69" t="s">
        <v>172</v>
      </c>
      <c r="Y4" s="69" t="s">
        <v>235</v>
      </c>
      <c r="Z4" s="69" t="s">
        <v>239</v>
      </c>
      <c r="AA4" s="68" t="s">
        <v>165</v>
      </c>
      <c r="AB4" s="69" t="s">
        <v>245</v>
      </c>
      <c r="AC4" s="69" t="s">
        <v>295</v>
      </c>
    </row>
    <row r="5" spans="1:29" ht="29.25" customHeight="1">
      <c r="A5" s="68" t="s">
        <v>52</v>
      </c>
      <c r="B5" s="68" t="s">
        <v>63</v>
      </c>
      <c r="Q5" s="68" t="s">
        <v>83</v>
      </c>
      <c r="S5" s="69" t="s">
        <v>148</v>
      </c>
      <c r="T5" s="69"/>
      <c r="V5" s="70" t="s">
        <v>169</v>
      </c>
      <c r="W5" s="68" t="s">
        <v>173</v>
      </c>
      <c r="Y5" s="70" t="s">
        <v>173</v>
      </c>
      <c r="Z5" s="68" t="s">
        <v>240</v>
      </c>
      <c r="AA5" s="70" t="s">
        <v>169</v>
      </c>
      <c r="AB5" s="68" t="s">
        <v>164</v>
      </c>
      <c r="AC5" s="68" t="s">
        <v>245</v>
      </c>
    </row>
    <row r="6" spans="1:28" s="70" customFormat="1" ht="28.5" customHeight="1">
      <c r="A6" s="68" t="s">
        <v>54</v>
      </c>
      <c r="B6" s="70" t="s">
        <v>64</v>
      </c>
      <c r="Q6" s="70" t="s">
        <v>84</v>
      </c>
      <c r="S6" s="69"/>
      <c r="T6" s="69"/>
      <c r="V6" s="70" t="s">
        <v>166</v>
      </c>
      <c r="W6" s="70" t="s">
        <v>174</v>
      </c>
      <c r="Y6" s="68" t="s">
        <v>166</v>
      </c>
      <c r="Z6" s="70" t="s">
        <v>241</v>
      </c>
      <c r="AA6" s="70" t="s">
        <v>166</v>
      </c>
      <c r="AB6" s="70" t="s">
        <v>248</v>
      </c>
    </row>
    <row r="7" spans="1:27" s="70" customFormat="1" ht="24.75" customHeight="1">
      <c r="A7" s="68" t="s">
        <v>60</v>
      </c>
      <c r="B7" s="70" t="s">
        <v>65</v>
      </c>
      <c r="Q7" s="70" t="s">
        <v>85</v>
      </c>
      <c r="S7" s="69"/>
      <c r="T7" s="69"/>
      <c r="V7" s="68" t="s">
        <v>167</v>
      </c>
      <c r="Y7" s="68" t="s">
        <v>168</v>
      </c>
      <c r="Z7" s="70" t="s">
        <v>238</v>
      </c>
      <c r="AA7" s="68" t="s">
        <v>168</v>
      </c>
    </row>
    <row r="8" spans="1:22" ht="20.25" customHeight="1">
      <c r="A8" s="69" t="s">
        <v>282</v>
      </c>
      <c r="Q8" s="68" t="s">
        <v>86</v>
      </c>
      <c r="V8" s="68" t="s">
        <v>168</v>
      </c>
    </row>
    <row r="9" spans="1:20" ht="22.5" customHeight="1">
      <c r="A9" s="69" t="s">
        <v>53</v>
      </c>
      <c r="Q9" s="68" t="s">
        <v>131</v>
      </c>
      <c r="S9" s="70"/>
      <c r="T9" s="70"/>
    </row>
    <row r="10" spans="1:20" ht="18" customHeight="1">
      <c r="A10" s="68" t="s">
        <v>283</v>
      </c>
      <c r="Q10" s="68" t="s">
        <v>278</v>
      </c>
      <c r="S10" s="70"/>
      <c r="T10" s="70"/>
    </row>
    <row r="11" ht="18" customHeight="1">
      <c r="A11" s="70" t="s">
        <v>56</v>
      </c>
    </row>
    <row r="12" ht="20.25" customHeight="1">
      <c r="A12" s="68" t="s">
        <v>57</v>
      </c>
    </row>
    <row r="14" ht="18" customHeight="1">
      <c r="C14" s="69"/>
    </row>
    <row r="15" ht="18" customHeight="1">
      <c r="C15" s="69"/>
    </row>
    <row r="16" ht="18" customHeight="1">
      <c r="C16" s="69"/>
    </row>
    <row r="18" ht="18" customHeight="1">
      <c r="C18" s="70"/>
    </row>
    <row r="19" ht="18" customHeight="1">
      <c r="C19" s="70"/>
    </row>
  </sheetData>
  <sheetProtection/>
  <mergeCells count="3">
    <mergeCell ref="S2:T2"/>
    <mergeCell ref="S3:T3"/>
    <mergeCell ref="S4:T4"/>
  </mergeCell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
  <sheetViews>
    <sheetView tabSelected="1" zoomScalePageLayoutView="0" workbookViewId="0" topLeftCell="A1">
      <selection activeCell="A1" sqref="A1:K1"/>
    </sheetView>
  </sheetViews>
  <sheetFormatPr defaultColWidth="11.421875" defaultRowHeight="12.75"/>
  <sheetData>
    <row r="1" spans="1:11" ht="16.5" customHeight="1">
      <c r="A1" s="223" t="s">
        <v>317</v>
      </c>
      <c r="B1" s="223"/>
      <c r="C1" s="223"/>
      <c r="D1" s="223"/>
      <c r="E1" s="223"/>
      <c r="F1" s="223"/>
      <c r="G1" s="223"/>
      <c r="H1" s="223"/>
      <c r="I1" s="223"/>
      <c r="J1" s="223"/>
      <c r="K1" s="223"/>
    </row>
    <row r="3" ht="15.75" customHeight="1">
      <c r="M3" s="95" t="s">
        <v>115</v>
      </c>
    </row>
  </sheetData>
  <sheetProtection/>
  <mergeCells count="1">
    <mergeCell ref="A1:K1"/>
  </mergeCells>
  <hyperlinks>
    <hyperlink ref="M3" location="'FICHE SUIVI'!A1" display="Retour fiche de suivi"/>
  </hyperlinks>
  <printOptions/>
  <pageMargins left="0.7" right="0.7" top="0.75" bottom="0.75" header="0.3" footer="0.3"/>
  <pageSetup horizontalDpi="600" verticalDpi="600" orientation="landscape" paperSize="9" r:id="rId4"/>
  <drawing r:id="rId3"/>
  <legacyDrawing r:id="rId2"/>
  <oleObjects>
    <oleObject progId="Word.Document.8" shapeId="5910961" r:id="rId1"/>
  </oleObjects>
</worksheet>
</file>

<file path=xl/worksheets/sheet11.xml><?xml version="1.0" encoding="utf-8"?>
<worksheet xmlns="http://schemas.openxmlformats.org/spreadsheetml/2006/main" xmlns:r="http://schemas.openxmlformats.org/officeDocument/2006/relationships">
  <dimension ref="A1:I15"/>
  <sheetViews>
    <sheetView zoomScalePageLayoutView="0" workbookViewId="0" topLeftCell="A3">
      <selection activeCell="A15" sqref="A15:G15"/>
    </sheetView>
  </sheetViews>
  <sheetFormatPr defaultColWidth="11.421875" defaultRowHeight="12.75"/>
  <cols>
    <col min="7" max="7" width="16.57421875" style="0" customWidth="1"/>
  </cols>
  <sheetData>
    <row r="1" spans="1:7" ht="58.5" customHeight="1">
      <c r="A1" s="224" t="s">
        <v>315</v>
      </c>
      <c r="B1" s="225"/>
      <c r="C1" s="225"/>
      <c r="D1" s="225"/>
      <c r="E1" s="225"/>
      <c r="F1" s="225"/>
      <c r="G1" s="225"/>
    </row>
    <row r="2" ht="12.75">
      <c r="A2" s="102" t="s">
        <v>316</v>
      </c>
    </row>
    <row r="3" ht="12.75">
      <c r="A3" s="102"/>
    </row>
    <row r="4" ht="12.75">
      <c r="A4" s="102"/>
    </row>
    <row r="6" ht="20.25">
      <c r="I6" s="95" t="s">
        <v>115</v>
      </c>
    </row>
    <row r="7" ht="12.75">
      <c r="A7" s="102"/>
    </row>
    <row r="14" ht="3" customHeight="1"/>
    <row r="15" spans="1:7" ht="24.75" customHeight="1">
      <c r="A15" s="224" t="s">
        <v>291</v>
      </c>
      <c r="B15" s="225"/>
      <c r="C15" s="225"/>
      <c r="D15" s="225"/>
      <c r="E15" s="225"/>
      <c r="F15" s="225"/>
      <c r="G15" s="225"/>
    </row>
  </sheetData>
  <sheetProtection/>
  <mergeCells count="2">
    <mergeCell ref="A1:G1"/>
    <mergeCell ref="A15:G15"/>
  </mergeCells>
  <hyperlinks>
    <hyperlink ref="I6" location="'FICHE SUIVI'!A1" display="Retour fiche de suivi"/>
  </hyperlinks>
  <printOptions/>
  <pageMargins left="0.7" right="0.7" top="0.75" bottom="0.75" header="0.3" footer="0.3"/>
  <pageSetup horizontalDpi="600" verticalDpi="600" orientation="portrait" paperSize="9" r:id="rId4"/>
  <drawing r:id="rId3"/>
  <legacyDrawing r:id="rId2"/>
  <oleObjects>
    <oleObject progId="Word.Document.8" shapeId="5962882" r:id="rId1"/>
  </oleObjects>
</worksheet>
</file>

<file path=xl/worksheets/sheet2.xml><?xml version="1.0" encoding="utf-8"?>
<worksheet xmlns="http://schemas.openxmlformats.org/spreadsheetml/2006/main" xmlns:r="http://schemas.openxmlformats.org/officeDocument/2006/relationships">
  <sheetPr codeName="Feuil2"/>
  <dimension ref="A1:A36"/>
  <sheetViews>
    <sheetView showGridLines="0" zoomScalePageLayoutView="0" workbookViewId="0" topLeftCell="A1">
      <pane ySplit="1" topLeftCell="BM23" activePane="bottomLeft" state="frozen"/>
      <selection pane="topLeft" activeCell="A1" sqref="A1"/>
      <selection pane="bottomLeft" activeCell="A34" sqref="A34"/>
    </sheetView>
  </sheetViews>
  <sheetFormatPr defaultColWidth="11.421875" defaultRowHeight="41.25" customHeight="1"/>
  <cols>
    <col min="1" max="1" width="162.421875" style="71" customWidth="1"/>
    <col min="2" max="16384" width="11.421875" style="71" customWidth="1"/>
  </cols>
  <sheetData>
    <row r="1" ht="41.25" customHeight="1">
      <c r="A1" s="75" t="s">
        <v>92</v>
      </c>
    </row>
    <row r="2" ht="41.25" customHeight="1">
      <c r="A2" s="72" t="s">
        <v>304</v>
      </c>
    </row>
    <row r="3" ht="41.25" customHeight="1">
      <c r="A3" s="73" t="s">
        <v>222</v>
      </c>
    </row>
    <row r="4" ht="41.25" customHeight="1">
      <c r="A4" s="73" t="s">
        <v>271</v>
      </c>
    </row>
    <row r="5" ht="41.25" customHeight="1">
      <c r="A5" s="73" t="s">
        <v>223</v>
      </c>
    </row>
    <row r="6" ht="41.25" customHeight="1">
      <c r="A6" s="72" t="s">
        <v>228</v>
      </c>
    </row>
    <row r="7" ht="41.25" customHeight="1">
      <c r="A7" s="72" t="s">
        <v>182</v>
      </c>
    </row>
    <row r="8" ht="41.25" customHeight="1">
      <c r="A8" s="72" t="s">
        <v>144</v>
      </c>
    </row>
    <row r="9" ht="41.25" customHeight="1">
      <c r="A9" s="72" t="s">
        <v>225</v>
      </c>
    </row>
    <row r="10" ht="41.25" customHeight="1">
      <c r="A10" s="72" t="s">
        <v>177</v>
      </c>
    </row>
    <row r="11" ht="41.25" customHeight="1">
      <c r="A11" s="72" t="s">
        <v>178</v>
      </c>
    </row>
    <row r="12" ht="41.25" customHeight="1">
      <c r="A12" s="74" t="s">
        <v>300</v>
      </c>
    </row>
    <row r="13" ht="41.25" customHeight="1">
      <c r="A13" s="74" t="s">
        <v>261</v>
      </c>
    </row>
    <row r="14" ht="41.25" customHeight="1">
      <c r="A14" s="72" t="s">
        <v>262</v>
      </c>
    </row>
    <row r="15" ht="41.25" customHeight="1">
      <c r="A15" s="73" t="s">
        <v>259</v>
      </c>
    </row>
    <row r="16" ht="41.25" customHeight="1">
      <c r="A16" s="73" t="s">
        <v>260</v>
      </c>
    </row>
    <row r="17" ht="41.25" customHeight="1">
      <c r="A17" s="72" t="s">
        <v>289</v>
      </c>
    </row>
    <row r="18" ht="41.25" customHeight="1">
      <c r="A18" s="72" t="s">
        <v>287</v>
      </c>
    </row>
    <row r="19" ht="41.25" customHeight="1">
      <c r="A19" s="72" t="s">
        <v>297</v>
      </c>
    </row>
    <row r="20" ht="41.25" customHeight="1">
      <c r="A20" s="72" t="s">
        <v>263</v>
      </c>
    </row>
    <row r="21" ht="41.25" customHeight="1">
      <c r="A21" s="74" t="s">
        <v>286</v>
      </c>
    </row>
    <row r="22" ht="41.25" customHeight="1">
      <c r="A22" s="72" t="s">
        <v>288</v>
      </c>
    </row>
    <row r="23" ht="41.25" customHeight="1">
      <c r="A23" s="72" t="s">
        <v>110</v>
      </c>
    </row>
    <row r="24" ht="41.25" customHeight="1">
      <c r="A24" s="74" t="s">
        <v>290</v>
      </c>
    </row>
    <row r="25" ht="41.25" customHeight="1">
      <c r="A25" s="73" t="s">
        <v>302</v>
      </c>
    </row>
    <row r="26" ht="41.25" customHeight="1">
      <c r="A26" s="73" t="s">
        <v>111</v>
      </c>
    </row>
    <row r="27" ht="41.25" customHeight="1">
      <c r="A27" s="73" t="s">
        <v>112</v>
      </c>
    </row>
    <row r="28" ht="41.25" customHeight="1">
      <c r="A28" s="73" t="s">
        <v>109</v>
      </c>
    </row>
    <row r="29" ht="41.25" customHeight="1">
      <c r="A29" s="74" t="s">
        <v>303</v>
      </c>
    </row>
    <row r="30" ht="41.25" customHeight="1">
      <c r="A30" s="73" t="s">
        <v>301</v>
      </c>
    </row>
    <row r="31" ht="41.25" customHeight="1">
      <c r="A31" s="73" t="s">
        <v>113</v>
      </c>
    </row>
    <row r="32" ht="41.25" customHeight="1">
      <c r="A32" s="73" t="s">
        <v>305</v>
      </c>
    </row>
    <row r="33" ht="41.25" customHeight="1">
      <c r="A33" s="73" t="s">
        <v>306</v>
      </c>
    </row>
    <row r="34" ht="41.25" customHeight="1">
      <c r="A34" s="74" t="s">
        <v>310</v>
      </c>
    </row>
    <row r="35" ht="41.25" customHeight="1">
      <c r="A35" s="146" t="s">
        <v>311</v>
      </c>
    </row>
    <row r="36" ht="41.25" customHeight="1">
      <c r="A36" s="148"/>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&amp;L&amp;8Page : &amp;P / &amp;N</oddHeader>
  </headerFooter>
</worksheet>
</file>

<file path=xl/worksheets/sheet3.xml><?xml version="1.0" encoding="utf-8"?>
<worksheet xmlns="http://schemas.openxmlformats.org/spreadsheetml/2006/main" xmlns:r="http://schemas.openxmlformats.org/officeDocument/2006/relationships">
  <sheetPr codeName="Feuil3"/>
  <dimension ref="A1:H58"/>
  <sheetViews>
    <sheetView showGridLines="0" zoomScaleSheetLayoutView="100" zoomScalePageLayoutView="0" workbookViewId="0" topLeftCell="A16">
      <selection activeCell="H27" sqref="H27"/>
    </sheetView>
  </sheetViews>
  <sheetFormatPr defaultColWidth="11.421875" defaultRowHeight="12.75"/>
  <cols>
    <col min="1" max="1" width="27.140625" style="5" bestFit="1" customWidth="1"/>
    <col min="2" max="2" width="36.421875" style="5" customWidth="1"/>
    <col min="3" max="3" width="32.421875" style="5" customWidth="1"/>
    <col min="4" max="4" width="11.421875" style="5" hidden="1" customWidth="1"/>
    <col min="5" max="6" width="11.421875" style="5" customWidth="1"/>
    <col min="7" max="7" width="25.28125" style="5" customWidth="1"/>
    <col min="8" max="8" width="30.8515625" style="5" customWidth="1"/>
    <col min="9" max="9" width="32.57421875" style="5" customWidth="1"/>
    <col min="10" max="18" width="9.421875" style="5" customWidth="1"/>
    <col min="19" max="16384" width="11.421875" style="5" customWidth="1"/>
  </cols>
  <sheetData>
    <row r="1" spans="1:8" s="2" customFormat="1" ht="30.75" customHeight="1">
      <c r="A1" s="172" t="s">
        <v>43</v>
      </c>
      <c r="B1" s="173"/>
      <c r="C1" s="173"/>
      <c r="D1" s="174"/>
      <c r="E1" s="174"/>
      <c r="H1" s="25"/>
    </row>
    <row r="2" spans="1:3" s="2" customFormat="1" ht="9" customHeight="1">
      <c r="A2" s="3"/>
      <c r="B2" s="3"/>
      <c r="C2" s="3"/>
    </row>
    <row r="3" spans="1:7" s="2" customFormat="1" ht="24.75" customHeight="1">
      <c r="A3" s="9" t="s">
        <v>8</v>
      </c>
      <c r="B3" s="28"/>
      <c r="G3" s="23"/>
    </row>
    <row r="4" spans="1:7" s="2" customFormat="1" ht="24.75" customHeight="1">
      <c r="A4" s="9" t="s">
        <v>21</v>
      </c>
      <c r="B4" s="28"/>
      <c r="G4" s="13"/>
    </row>
    <row r="5" spans="1:7" s="2" customFormat="1" ht="24.75" customHeight="1">
      <c r="A5" s="9" t="s">
        <v>11</v>
      </c>
      <c r="B5" s="42" t="s">
        <v>76</v>
      </c>
      <c r="G5" s="13"/>
    </row>
    <row r="6" spans="1:7" s="2" customFormat="1" ht="24.75" customHeight="1">
      <c r="A6" s="9" t="s">
        <v>9</v>
      </c>
      <c r="B6" s="28" t="s">
        <v>10</v>
      </c>
      <c r="G6" s="13"/>
    </row>
    <row r="7" spans="1:2" s="2" customFormat="1" ht="34.5" customHeight="1">
      <c r="A7" s="9" t="s">
        <v>36</v>
      </c>
      <c r="B7" s="28"/>
    </row>
    <row r="8" spans="1:2" s="2" customFormat="1" ht="34.5" customHeight="1">
      <c r="A8" s="9" t="s">
        <v>38</v>
      </c>
      <c r="B8" s="30"/>
    </row>
    <row r="9" spans="1:2" s="2" customFormat="1" ht="34.5" customHeight="1">
      <c r="A9" s="9" t="s">
        <v>37</v>
      </c>
      <c r="B9" s="29"/>
    </row>
    <row r="10" spans="1:2" s="2" customFormat="1" ht="34.5" customHeight="1">
      <c r="A10" s="9" t="s">
        <v>40</v>
      </c>
      <c r="B10" s="31"/>
    </row>
    <row r="11" spans="1:2" s="2" customFormat="1" ht="10.5" customHeight="1">
      <c r="A11" s="1"/>
      <c r="B11" s="15"/>
    </row>
    <row r="12" spans="1:5" s="2" customFormat="1" ht="24.75" customHeight="1">
      <c r="A12" s="43" t="s">
        <v>77</v>
      </c>
      <c r="B12" s="16"/>
      <c r="C12" s="11"/>
      <c r="E12" s="11"/>
    </row>
    <row r="13" spans="1:2" s="2" customFormat="1" ht="12" customHeight="1">
      <c r="A13" s="10"/>
      <c r="B13" s="15"/>
    </row>
    <row r="14" spans="1:3" ht="30" customHeight="1">
      <c r="A14" s="14" t="s">
        <v>17</v>
      </c>
      <c r="B14" s="32"/>
      <c r="C14" s="2"/>
    </row>
    <row r="15" spans="1:3" ht="30" customHeight="1">
      <c r="A15" s="14" t="s">
        <v>41</v>
      </c>
      <c r="B15" s="33"/>
      <c r="C15" s="2"/>
    </row>
    <row r="16" spans="1:3" ht="25.5" customHeight="1">
      <c r="A16" s="6"/>
      <c r="B16" s="2"/>
      <c r="C16" s="2"/>
    </row>
    <row r="17" spans="1:5" ht="31.5" customHeight="1">
      <c r="A17" s="17" t="s">
        <v>68</v>
      </c>
      <c r="B17" s="4"/>
      <c r="C17" s="4"/>
      <c r="D17" s="12"/>
      <c r="E17" s="12"/>
    </row>
    <row r="18" spans="1:3" ht="14.25" customHeight="1">
      <c r="A18" s="18"/>
      <c r="B18" s="10"/>
      <c r="C18" s="10"/>
    </row>
    <row r="19" spans="1:3" ht="25.5" customHeight="1">
      <c r="A19" s="21" t="s">
        <v>33</v>
      </c>
      <c r="B19" s="34" t="s">
        <v>7</v>
      </c>
      <c r="C19" s="24"/>
    </row>
    <row r="20" spans="1:3" ht="25.5" customHeight="1">
      <c r="A20" s="21" t="s">
        <v>24</v>
      </c>
      <c r="B20" s="34" t="s">
        <v>0</v>
      </c>
      <c r="C20" s="24"/>
    </row>
    <row r="21" spans="1:3" ht="25.5" customHeight="1">
      <c r="A21" s="21" t="s">
        <v>25</v>
      </c>
      <c r="B21" s="34" t="s">
        <v>69</v>
      </c>
      <c r="C21" s="24"/>
    </row>
    <row r="22" spans="1:3" ht="30" customHeight="1">
      <c r="A22" s="21" t="s">
        <v>26</v>
      </c>
      <c r="B22" s="34" t="s">
        <v>6</v>
      </c>
      <c r="C22" s="24"/>
    </row>
    <row r="23" spans="1:3" ht="25.5" customHeight="1">
      <c r="A23" s="21" t="s">
        <v>27</v>
      </c>
      <c r="B23" s="34" t="s">
        <v>1</v>
      </c>
      <c r="C23" s="24"/>
    </row>
    <row r="24" spans="1:3" ht="25.5" customHeight="1">
      <c r="A24" s="21" t="s">
        <v>28</v>
      </c>
      <c r="B24" s="34" t="s">
        <v>4</v>
      </c>
      <c r="C24" s="24"/>
    </row>
    <row r="25" spans="1:3" ht="25.5" customHeight="1">
      <c r="A25" s="21" t="s">
        <v>29</v>
      </c>
      <c r="B25" s="34" t="s">
        <v>2</v>
      </c>
      <c r="C25" s="24"/>
    </row>
    <row r="26" spans="1:3" ht="25.5" customHeight="1">
      <c r="A26" s="21" t="s">
        <v>30</v>
      </c>
      <c r="B26" s="34"/>
      <c r="C26" s="24"/>
    </row>
    <row r="27" spans="1:3" ht="25.5" customHeight="1">
      <c r="A27" s="21" t="s">
        <v>31</v>
      </c>
      <c r="B27" s="34"/>
      <c r="C27" s="24"/>
    </row>
    <row r="28" spans="1:3" ht="25.5" customHeight="1">
      <c r="A28" s="21" t="s">
        <v>32</v>
      </c>
      <c r="B28" s="34"/>
      <c r="C28" s="24"/>
    </row>
    <row r="29" spans="1:3" ht="25.5" customHeight="1">
      <c r="A29" s="21" t="s">
        <v>5</v>
      </c>
      <c r="B29" s="39"/>
      <c r="C29" s="24"/>
    </row>
    <row r="30" spans="1:3" ht="25.5" customHeight="1">
      <c r="A30" s="8"/>
      <c r="B30" s="19"/>
      <c r="C30" s="6"/>
    </row>
    <row r="31" spans="1:5" ht="25.5" customHeight="1">
      <c r="A31" s="7" t="s">
        <v>22</v>
      </c>
      <c r="B31" s="4"/>
      <c r="C31" s="4"/>
      <c r="E31" s="11"/>
    </row>
    <row r="32" spans="1:3" ht="9" customHeight="1">
      <c r="A32" s="20"/>
      <c r="B32" s="10"/>
      <c r="C32" s="10"/>
    </row>
    <row r="33" spans="1:3" ht="25.5" customHeight="1">
      <c r="A33" s="14" t="s">
        <v>18</v>
      </c>
      <c r="B33" s="36"/>
      <c r="C33" s="10"/>
    </row>
    <row r="34" spans="1:3" ht="25.5" customHeight="1">
      <c r="A34" s="14" t="s">
        <v>19</v>
      </c>
      <c r="B34" s="36"/>
      <c r="C34" s="10"/>
    </row>
    <row r="35" spans="1:3" ht="25.5" customHeight="1">
      <c r="A35" s="14" t="s">
        <v>20</v>
      </c>
      <c r="B35" s="36"/>
      <c r="C35" s="10"/>
    </row>
    <row r="36" spans="1:3" ht="25.5" customHeight="1">
      <c r="A36" s="6"/>
      <c r="B36" s="6"/>
      <c r="C36" s="6"/>
    </row>
    <row r="37" spans="1:5" ht="25.5" customHeight="1">
      <c r="A37" s="7" t="s">
        <v>45</v>
      </c>
      <c r="B37" s="4"/>
      <c r="C37" s="4"/>
      <c r="E37" s="11"/>
    </row>
    <row r="38" spans="1:3" ht="14.25" customHeight="1">
      <c r="A38" s="20"/>
      <c r="B38" s="10"/>
      <c r="C38" s="10"/>
    </row>
    <row r="39" spans="1:3" ht="33.75" customHeight="1">
      <c r="A39" s="14" t="s">
        <v>50</v>
      </c>
      <c r="B39" s="37"/>
      <c r="C39" s="10"/>
    </row>
    <row r="40" spans="1:3" ht="32.25" customHeight="1">
      <c r="A40" s="14" t="s">
        <v>51</v>
      </c>
      <c r="B40" s="37"/>
      <c r="C40" s="10"/>
    </row>
    <row r="41" spans="1:3" ht="29.25" customHeight="1">
      <c r="A41" s="21" t="s">
        <v>46</v>
      </c>
      <c r="B41" s="37"/>
      <c r="C41" s="10"/>
    </row>
    <row r="42" spans="1:3" ht="29.25" customHeight="1">
      <c r="A42" s="8"/>
      <c r="B42" s="2"/>
      <c r="C42" s="10"/>
    </row>
    <row r="43" spans="1:5" ht="25.5" customHeight="1">
      <c r="A43" s="7" t="s">
        <v>3</v>
      </c>
      <c r="B43" s="4"/>
      <c r="C43" s="4"/>
      <c r="E43" s="11"/>
    </row>
    <row r="44" spans="1:5" ht="12" customHeight="1">
      <c r="A44" s="20"/>
      <c r="B44" s="10"/>
      <c r="C44" s="24"/>
      <c r="E44" s="2"/>
    </row>
    <row r="45" spans="1:3" ht="28.5" customHeight="1">
      <c r="A45" s="14" t="s">
        <v>14</v>
      </c>
      <c r="B45" s="38"/>
      <c r="C45" s="24"/>
    </row>
    <row r="46" spans="1:3" ht="28.5" customHeight="1">
      <c r="A46" s="14" t="s">
        <v>15</v>
      </c>
      <c r="B46" s="38"/>
      <c r="C46" s="24"/>
    </row>
    <row r="47" spans="1:3" ht="28.5" customHeight="1">
      <c r="A47" s="14" t="s">
        <v>16</v>
      </c>
      <c r="B47" s="38"/>
      <c r="C47" s="24"/>
    </row>
    <row r="48" spans="1:3" ht="28.5" customHeight="1">
      <c r="A48" s="14" t="s">
        <v>34</v>
      </c>
      <c r="B48" s="38"/>
      <c r="C48" s="24"/>
    </row>
    <row r="49" spans="1:3" ht="28.5" customHeight="1">
      <c r="A49" s="14" t="s">
        <v>35</v>
      </c>
      <c r="B49" s="38"/>
      <c r="C49" s="24"/>
    </row>
    <row r="50" spans="1:3" ht="28.5" customHeight="1">
      <c r="A50" s="22" t="s">
        <v>66</v>
      </c>
      <c r="B50" s="35"/>
      <c r="C50" s="24"/>
    </row>
    <row r="51" spans="1:3" ht="28.5" customHeight="1">
      <c r="A51" s="14" t="s">
        <v>67</v>
      </c>
      <c r="B51" s="38"/>
      <c r="C51" s="24"/>
    </row>
    <row r="52" ht="25.5" customHeight="1">
      <c r="A52" s="6"/>
    </row>
    <row r="53" spans="1:5" ht="25.5" customHeight="1">
      <c r="A53" s="7" t="s">
        <v>42</v>
      </c>
      <c r="B53" s="4"/>
      <c r="C53" s="4"/>
      <c r="D53" s="4"/>
      <c r="E53" s="4"/>
    </row>
    <row r="54" spans="1:3" ht="12.75">
      <c r="A54" s="2"/>
      <c r="B54" s="2"/>
      <c r="C54" s="2"/>
    </row>
    <row r="55" spans="1:3" ht="12.75">
      <c r="A55" s="2"/>
      <c r="B55" s="2"/>
      <c r="C55" s="2"/>
    </row>
    <row r="56" spans="1:8" ht="36.75" customHeight="1">
      <c r="A56" s="27" t="s">
        <v>70</v>
      </c>
      <c r="B56" s="41" t="s">
        <v>75</v>
      </c>
      <c r="C56" s="2"/>
      <c r="G56" s="23"/>
      <c r="H56" s="2"/>
    </row>
    <row r="57" spans="1:8" ht="36.75" customHeight="1">
      <c r="A57" s="26" t="s">
        <v>71</v>
      </c>
      <c r="B57" s="41" t="s">
        <v>74</v>
      </c>
      <c r="C57" s="2"/>
      <c r="H57" s="2"/>
    </row>
    <row r="58" spans="1:3" ht="36.75" customHeight="1">
      <c r="A58" s="40" t="s">
        <v>72</v>
      </c>
      <c r="B58" s="41" t="s">
        <v>73</v>
      </c>
      <c r="C58" s="2"/>
    </row>
  </sheetData>
  <sheetProtection/>
  <mergeCells count="1">
    <mergeCell ref="A1:E1"/>
  </mergeCells>
  <conditionalFormatting sqref="B19">
    <cfRule type="cellIs" priority="1" dxfId="49" operator="equal" stopIfTrue="1">
      <formula>"&lt; 50 %"</formula>
    </cfRule>
  </conditionalFormatting>
  <conditionalFormatting sqref="B20">
    <cfRule type="cellIs" priority="2" dxfId="22" operator="equal" stopIfTrue="1">
      <formula>"Présent"</formula>
    </cfRule>
    <cfRule type="cellIs" priority="3" dxfId="20" operator="equal" stopIfTrue="1">
      <formula>"Perte poids&gt;5%"</formula>
    </cfRule>
  </conditionalFormatting>
  <conditionalFormatting sqref="B21">
    <cfRule type="cellIs" priority="4" dxfId="22" operator="equal" stopIfTrue="1">
      <formula>"&gt; 39 ° ou &gt;38°5depuis 3j"</formula>
    </cfRule>
  </conditionalFormatting>
  <conditionalFormatting sqref="B22">
    <cfRule type="cellIs" priority="5" dxfId="20" operator="equal" stopIfTrue="1">
      <formula>"FR&gt;60"</formula>
    </cfRule>
    <cfRule type="cellIs" priority="6" dxfId="20" operator="equal" stopIfTrue="1">
      <formula>"FR&lt;20"</formula>
    </cfRule>
  </conditionalFormatting>
  <conditionalFormatting sqref="B23">
    <cfRule type="cellIs" priority="7" dxfId="20" operator="equal" stopIfTrue="1">
      <formula>"hypotonie"</formula>
    </cfRule>
  </conditionalFormatting>
  <conditionalFormatting sqref="B24">
    <cfRule type="cellIs" priority="8" dxfId="20" operator="equal" stopIfTrue="1">
      <formula>"&gt; 10''"</formula>
    </cfRule>
  </conditionalFormatting>
  <dataValidations count="48">
    <dataValidation type="list" allowBlank="1" showInputMessage="1" showErrorMessage="1" sqref="B49">
      <formula1>ANTIBIO</formula1>
    </dataValidation>
    <dataValidation type="list" allowBlank="1" showInputMessage="1" showErrorMessage="1" sqref="B50">
      <formula1>CORT</formula1>
    </dataValidation>
    <dataValidation type="list" allowBlank="1" showInputMessage="1" showErrorMessage="1" sqref="B45">
      <formula1>NEZ</formula1>
    </dataValidation>
    <dataValidation type="list" allowBlank="1" showInputMessage="1" showErrorMessage="1" sqref="B46">
      <formula1>AFE</formula1>
    </dataValidation>
    <dataValidation type="list" allowBlank="1" showInputMessage="1" showErrorMessage="1" sqref="B47">
      <formula1>ED</formula1>
    </dataValidation>
    <dataValidation type="list" allowBlank="1" showInputMessage="1" showErrorMessage="1" sqref="B48">
      <formula1>ANTITEMP</formula1>
    </dataValidation>
    <dataValidation type="list" allowBlank="1" showInputMessage="1" showErrorMessage="1" sqref="B51:B52 C52">
      <formula1>BRONCHODIL</formula1>
    </dataValidation>
    <dataValidation type="list" allowBlank="1" showInputMessage="1" showErrorMessage="1" sqref="B29">
      <formula1>AUSCUL</formula1>
    </dataValidation>
    <dataValidation type="list" allowBlank="1" showInputMessage="1" showErrorMessage="1" sqref="B41:B42">
      <formula1>SA02</formula1>
    </dataValidation>
    <dataValidation type="list" allowBlank="1" showInputMessage="1" showErrorMessage="1" sqref="B40">
      <formula1>VAI</formula1>
    </dataValidation>
    <dataValidation type="list" allowBlank="1" showInputMessage="1" showErrorMessage="1" sqref="B39">
      <formula1>VAS</formula1>
    </dataValidation>
    <dataValidation type="list" allowBlank="1" showInputMessage="1" showErrorMessage="1" sqref="B35:B36 C36">
      <formula1>ATTLARYN</formula1>
    </dataValidation>
    <dataValidation type="list" allowBlank="1" showInputMessage="1" showErrorMessage="1" sqref="B34">
      <formula1>RGO</formula1>
    </dataValidation>
    <dataValidation type="list" allowBlank="1" showInputMessage="1" showErrorMessage="1" sqref="B33">
      <formula1>HORAIRE</formula1>
    </dataValidation>
    <dataValidation type="list" allowBlank="1" showInputMessage="1" showErrorMessage="1" sqref="B28 B30:C30">
      <formula1>DOULEUR</formula1>
    </dataValidation>
    <dataValidation type="list" allowBlank="1" showInputMessage="1" showErrorMessage="1" sqref="B27">
      <formula1>GEIGNEMENT</formula1>
    </dataValidation>
    <dataValidation type="list" allowBlank="1" showInputMessage="1" showErrorMessage="1" sqref="B26">
      <formula1>LUTTE</formula1>
    </dataValidation>
    <dataValidation type="list" allowBlank="1" showInputMessage="1" showErrorMessage="1" sqref="B25">
      <formula1>ASPECT</formula1>
    </dataValidation>
    <dataValidation type="list" allowBlank="1" showInputMessage="1" showErrorMessage="1" sqref="B24">
      <formula1>APNEES</formula1>
    </dataValidation>
    <dataValidation type="list" allowBlank="1" showInputMessage="1" showErrorMessage="1" sqref="B23">
      <formula1>TONUS</formula1>
    </dataValidation>
    <dataValidation type="list" allowBlank="1" showInputMessage="1" showErrorMessage="1" sqref="B22">
      <formula1>FRRESP</formula1>
    </dataValidation>
    <dataValidation type="list" allowBlank="1" showInputMessage="1" showErrorMessage="1" sqref="B21">
      <formula1>TEMP</formula1>
    </dataValidation>
    <dataValidation type="list" allowBlank="1" showInputMessage="1" showErrorMessage="1" sqref="B20">
      <formula1>POIDS</formula1>
    </dataValidation>
    <dataValidation type="list" allowBlank="1" showInputMessage="1" showErrorMessage="1" sqref="B19">
      <formula1>ALIM</formula1>
    </dataValidation>
    <dataValidation type="list" allowBlank="1" showInputMessage="1" showErrorMessage="1" sqref="B15:B16 C16">
      <formula1>INTERV</formula1>
    </dataValidation>
    <dataValidation allowBlank="1" showInputMessage="1" showErrorMessage="1" promptTitle="Vomissements /diarrhée" prompt="Ils aggravent la déshydratation. Leur survenue nécessite une réévaluation médicale." sqref="A20"/>
    <dataValidation allowBlank="1" showInputMessage="1" showErrorMessage="1" prompt="Ration alimentataire &lt; à 50 % sur au moins 2 repas : critère de gravité nécessitant une réévaluation médicale.&#10;Perte de poids &gt; à 5 % : critère d'hospitalisation" sqref="A19"/>
    <dataValidation allowBlank="1" showInputMessage="1" showErrorMessage="1" prompt="T° &gt; 39°, risque de convulsion pendant la séance de kiné. faire baisser laT°en découvrant et à l'aide de paracétamol. T° &gt; 38,5° pendant plus de 48 h : critère de réévaluation médicale (risque de surinfection bactérienne)." sqref="A21"/>
    <dataValidation allowBlank="1" showInputMessage="1" showErrorMessage="1" prompt="En-dessous de 20 cycles/mn et au-dessus de 60 cycles/mn, hospitaliser l'enfant." sqref="A22"/>
    <dataValidation allowBlank="1" showInputMessage="1" showErrorMessage="1" prompt="Durée des apnées &gt; 10 secondes,  hospitaliser l'enfant." sqref="A24"/>
    <dataValidation allowBlank="1" showInputMessage="1" showErrorMessage="1" prompt="hypoxémie sanguine : cyanose péribuccale ou des extrémités, teint gris ou paleur extrême.  Mesurer la saturation &lt; à 94 % au repos : critère d'hospitalisation. En absence d'oxyomêtre hospitaliser l'enfant." sqref="A25"/>
    <dataValidation allowBlank="1" showInputMessage="1" showErrorMessage="1" prompt="Présence d'un balancement thoraco-abdominal ou d'un battement des ailes du nez intense : hospitalisation. Interprétation de tirage inter-costal ou sus sternal, d'entonnoir xyphoïdien en fonction de leur nombre- intensité- contexte clinique " sqref="A26"/>
    <dataValidation allowBlank="1" showInputMessage="1" showErrorMessage="1" prompt="Bruit de plainte à l'expiration qui entraîne une hospitalisation." sqref="A27"/>
    <dataValidation allowBlank="1" showInputMessage="1" showErrorMessage="1" prompt="Ces signes sont dus à la fatigue, l'hypercapnie ou l'atteinte cérébrale par le VRS. En présence d'hypotonie, hospitaliser l'enfant." sqref="A23"/>
    <dataValidation allowBlank="1" showInputMessage="1" showErrorMessage="1" prompt="encombrement des VAS s'évalue à l'occlusion buccale; " sqref="A39"/>
    <dataValidation allowBlank="1" showInputMessage="1" showErrorMessage="1" prompt="encombrement des VAI proximales à la toux provoquée et AFE rapide; des VAI distales à l'AFE lente" sqref="A40"/>
    <dataValidation allowBlank="1" showInputMessage="1" showErrorMessage="1" prompt="saturation &lt; 94% ou absence d'oxyométrie possible: hospitaliser" sqref="A41:A42"/>
    <dataValidation allowBlank="1" showInputMessage="1" showErrorMessage="1" prompt="&lt;1an: au début crépitants secs insp  ou sous crépitants humides exp; puis râles bronchiques et sibilants (audibles à distance: wheezing); à &gt;1an: sibilants exp. Auscultation silencieuse: grave, à thorax distendu : hospitalisation. " sqref="A29"/>
    <dataValidation type="list" allowBlank="1" showInputMessage="1" showErrorMessage="1" prompt="incapacité de la famille à surveiller le nourrisson, à comprendre les messages, barrière linguistique , mauvaises conditions de vie du nourrisson, ressources sanitaires locales  insuffisantes amènent à hospitaliser" sqref="B10">
      <formula1>DIFFPSYSOC</formula1>
    </dataValidation>
    <dataValidation allowBlank="1" showInputMessage="1" showErrorMessage="1" prompt="Incapacité de la famille, de surveillance, de compréhension, d'accès aux soins. Mauvaises conditions de vie de l'enfant et ressources sanitaires locales inadaptées amènent à hospitaliser l'enfant." sqref="A10"/>
    <dataValidation type="list" allowBlank="1" showInputMessage="1" showErrorMessage="1" prompt="cardiopathie ou  pathologie pulmonaire grave, mucoviscidose, pathologie neuromusculaire, dyskinésie ciliaire, malformation, trachéomalacie" sqref="B9">
      <formula1>ATCDPERSON</formula1>
    </dataValidation>
    <dataValidation allowBlank="1" showInputMessage="1" showErrorMessage="1" prompt="Antécédents personnels amenant à hospitalisation d'emblée : cardiopathie, pathologie pulmonaire grave." sqref="A9"/>
    <dataValidation type="list" allowBlank="1" showInputMessage="1" showErrorMessage="1" prompt="noter le chiffre, à partir du troisième épisode l'asthme est probable,&#10;Au delà ne pas porter le diagnostic de bronchiolite," sqref="B7">
      <formula1>NBBRLITE</formula1>
    </dataValidation>
    <dataValidation allowBlank="1" showInputMessage="1" showErrorMessage="1" prompt="Noter le numéro de l'épisode. A partir du troisième, le diagnostic d'asthme est très probable." sqref="A7"/>
    <dataValidation errorStyle="warning" type="list" allowBlank="1" showInputMessage="1" showErrorMessage="1" prompt="Plus un nourrisson est jeune et de petit poids, plus le risque de détresse respiratoire et de deshydratation est grand. Avant 6 mois la respiration se fait essentiellement par le nez. Age&lt; 6 semaines: hospitaliser" sqref="B6">
      <formula1>AGE</formula1>
    </dataValidation>
    <dataValidation allowBlank="1" showInputMessage="1" showErrorMessage="1" prompt="Enfant jeune/petit poids : risque détresse respiratoire et déshydration plus important, y compris pendant la séance. &#10;&lt; 6 semaines, hospitalisation. &lt; 6 mois, respiration se fait essentiellement par le nez. Elements cliniques à apprécier dans ce contexte." sqref="A6"/>
    <dataValidation type="list" allowBlank="1" showInputMessage="1" showErrorMessage="1" sqref="B4">
      <formula1>REGION</formula1>
    </dataValidation>
    <dataValidation type="list" allowBlank="1" showInputMessage="1" showErrorMessage="1" sqref="B3">
      <formula1>MDSCDSPDS</formula1>
    </dataValidation>
  </dataValidations>
  <printOptions horizontalCentered="1"/>
  <pageMargins left="0.1968503937007874" right="0.1968503937007874" top="0.2362204724409449" bottom="0.2362204724409449" header="0.2362204724409449" footer="0.2362204724409449"/>
  <pageSetup horizontalDpi="1200" verticalDpi="1200" orientation="portrait" paperSize="9" scale="90" r:id="rId2"/>
  <headerFooter alignWithMargins="0">
    <oddFooter>&amp;L14 novembre 2008 V01</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Feuil4"/>
  <dimension ref="A1:H63"/>
  <sheetViews>
    <sheetView showGridLines="0" zoomScaleSheetLayoutView="100" zoomScalePageLayoutView="0" workbookViewId="0" topLeftCell="A30">
      <selection activeCell="J45" sqref="J45"/>
    </sheetView>
  </sheetViews>
  <sheetFormatPr defaultColWidth="11.421875" defaultRowHeight="12.75"/>
  <cols>
    <col min="1" max="1" width="42.140625" style="52" customWidth="1"/>
    <col min="2" max="2" width="15.57421875" style="52" customWidth="1"/>
    <col min="3" max="3" width="16.00390625" style="52" customWidth="1"/>
    <col min="4" max="4" width="21.421875" style="52" customWidth="1"/>
    <col min="5" max="5" width="16.00390625" style="52" customWidth="1"/>
    <col min="6" max="6" width="14.8515625" style="52" customWidth="1"/>
    <col min="7" max="8" width="9.421875" style="52" customWidth="1"/>
    <col min="9" max="16384" width="11.421875" style="52" customWidth="1"/>
  </cols>
  <sheetData>
    <row r="1" spans="1:6" s="44" customFormat="1" ht="27.75" customHeight="1">
      <c r="A1" s="101" t="s">
        <v>281</v>
      </c>
      <c r="B1" s="157" t="s">
        <v>274</v>
      </c>
      <c r="C1" s="140" t="s">
        <v>312</v>
      </c>
      <c r="D1" s="155" t="s">
        <v>280</v>
      </c>
      <c r="E1" s="127" t="s">
        <v>314</v>
      </c>
      <c r="F1" s="158" t="s">
        <v>275</v>
      </c>
    </row>
    <row r="2" spans="1:6" s="44" customFormat="1" ht="22.5" customHeight="1">
      <c r="A2" s="175" t="s">
        <v>78</v>
      </c>
      <c r="B2" s="176"/>
      <c r="C2" s="176"/>
      <c r="D2" s="175" t="s">
        <v>88</v>
      </c>
      <c r="E2" s="176"/>
      <c r="F2" s="177"/>
    </row>
    <row r="3" spans="1:2" s="44" customFormat="1" ht="6.75" customHeight="1">
      <c r="A3" s="45"/>
      <c r="B3" s="45"/>
    </row>
    <row r="4" spans="1:6" s="44" customFormat="1" ht="23.25" customHeight="1">
      <c r="A4" s="87" t="s">
        <v>8</v>
      </c>
      <c r="B4" s="129"/>
      <c r="C4" s="83"/>
      <c r="D4" s="83"/>
      <c r="E4" s="85" t="s">
        <v>116</v>
      </c>
      <c r="F4" s="53"/>
    </row>
    <row r="5" spans="1:6" s="44" customFormat="1" ht="23.25" customHeight="1">
      <c r="A5" s="87" t="s">
        <v>21</v>
      </c>
      <c r="B5" s="129"/>
      <c r="C5" s="83"/>
      <c r="D5" s="88"/>
      <c r="E5" s="85" t="s">
        <v>89</v>
      </c>
      <c r="F5" s="55"/>
    </row>
    <row r="6" spans="1:5" s="44" customFormat="1" ht="23.25" customHeight="1">
      <c r="A6" s="87" t="s">
        <v>81</v>
      </c>
      <c r="B6" s="53"/>
      <c r="C6" s="83"/>
      <c r="D6" s="88"/>
      <c r="E6" s="83"/>
    </row>
    <row r="7" spans="1:6" s="44" customFormat="1" ht="23.25" customHeight="1">
      <c r="A7" s="87" t="s">
        <v>82</v>
      </c>
      <c r="B7" s="130"/>
      <c r="C7" s="83"/>
      <c r="D7" s="88"/>
      <c r="E7" s="85" t="s">
        <v>90</v>
      </c>
      <c r="F7" s="53"/>
    </row>
    <row r="8" spans="1:6" s="44" customFormat="1" ht="23.25" customHeight="1">
      <c r="A8" s="87" t="s">
        <v>296</v>
      </c>
      <c r="B8" s="64"/>
      <c r="C8" s="83"/>
      <c r="D8" s="83"/>
      <c r="E8" s="85" t="s">
        <v>91</v>
      </c>
      <c r="F8" s="142"/>
    </row>
    <row r="9" spans="1:6" s="44" customFormat="1" ht="23.25" customHeight="1">
      <c r="A9" s="87" t="s">
        <v>125</v>
      </c>
      <c r="B9" s="64"/>
      <c r="C9" s="83"/>
      <c r="D9" s="83"/>
      <c r="E9" s="85" t="s">
        <v>89</v>
      </c>
      <c r="F9" s="55"/>
    </row>
    <row r="10" spans="1:4" s="44" customFormat="1" ht="23.25" customHeight="1">
      <c r="A10" s="87" t="s">
        <v>100</v>
      </c>
      <c r="B10" s="130"/>
      <c r="C10" s="83"/>
      <c r="D10" s="83"/>
    </row>
    <row r="11" spans="1:6" s="44" customFormat="1" ht="23.25" customHeight="1">
      <c r="A11" s="87" t="s">
        <v>170</v>
      </c>
      <c r="B11" s="130"/>
      <c r="C11" s="83"/>
      <c r="D11" s="83"/>
      <c r="E11" s="85" t="s">
        <v>90</v>
      </c>
      <c r="F11" s="53"/>
    </row>
    <row r="12" spans="1:6" s="44" customFormat="1" ht="23.25" customHeight="1">
      <c r="A12" s="87" t="s">
        <v>40</v>
      </c>
      <c r="B12" s="130"/>
      <c r="C12" s="83"/>
      <c r="D12" s="83"/>
      <c r="E12" s="85" t="s">
        <v>91</v>
      </c>
      <c r="F12" s="142"/>
    </row>
    <row r="13" spans="1:6" s="44" customFormat="1" ht="23.25" customHeight="1">
      <c r="A13" s="87" t="s">
        <v>107</v>
      </c>
      <c r="B13" s="54"/>
      <c r="C13" s="83"/>
      <c r="D13" s="83"/>
      <c r="E13" s="85" t="s">
        <v>89</v>
      </c>
      <c r="F13" s="55"/>
    </row>
    <row r="14" spans="1:2" s="44" customFormat="1" ht="23.25" customHeight="1">
      <c r="A14" s="87" t="s">
        <v>103</v>
      </c>
      <c r="B14" s="131"/>
    </row>
    <row r="15" spans="1:2" s="44" customFormat="1" ht="9" customHeight="1">
      <c r="A15" s="46"/>
      <c r="B15" s="47"/>
    </row>
    <row r="16" spans="1:2" s="44" customFormat="1" ht="8.25" customHeight="1">
      <c r="A16" s="46"/>
      <c r="B16" s="47"/>
    </row>
    <row r="17" spans="1:6" s="44" customFormat="1" ht="14.25" customHeight="1">
      <c r="A17" s="48" t="s">
        <v>307</v>
      </c>
      <c r="B17" s="49"/>
      <c r="C17" s="49"/>
      <c r="D17" s="49"/>
      <c r="E17" s="49"/>
      <c r="F17" s="49"/>
    </row>
    <row r="18" spans="1:2" s="44" customFormat="1" ht="10.5" customHeight="1">
      <c r="A18" s="46"/>
      <c r="B18" s="47"/>
    </row>
    <row r="19" spans="1:5" s="44" customFormat="1" ht="24" customHeight="1">
      <c r="A19" s="85" t="s">
        <v>117</v>
      </c>
      <c r="B19" s="152">
        <f>IF(B8="","",(B9)/(B8*B8))</f>
      </c>
      <c r="D19" s="87" t="s">
        <v>284</v>
      </c>
      <c r="E19" s="121"/>
    </row>
    <row r="20" spans="1:5" s="44" customFormat="1" ht="24" customHeight="1">
      <c r="A20" s="85" t="s">
        <v>108</v>
      </c>
      <c r="B20" s="121"/>
      <c r="D20" s="87" t="s">
        <v>254</v>
      </c>
      <c r="E20" s="121"/>
    </row>
    <row r="21" spans="1:5" s="44" customFormat="1" ht="24" customHeight="1">
      <c r="A21" s="85" t="s">
        <v>118</v>
      </c>
      <c r="B21" s="121"/>
      <c r="D21" s="113" t="s">
        <v>249</v>
      </c>
      <c r="E21" s="121"/>
    </row>
    <row r="22" spans="1:5" s="44" customFormat="1" ht="24" customHeight="1">
      <c r="A22" s="85" t="s">
        <v>119</v>
      </c>
      <c r="B22" s="121"/>
      <c r="D22" s="113" t="s">
        <v>250</v>
      </c>
      <c r="E22" s="121"/>
    </row>
    <row r="23" spans="1:5" s="44" customFormat="1" ht="24" customHeight="1">
      <c r="A23" s="86" t="s">
        <v>120</v>
      </c>
      <c r="B23" s="121"/>
      <c r="D23" s="114" t="s">
        <v>252</v>
      </c>
      <c r="E23" s="121"/>
    </row>
    <row r="24" spans="1:5" s="44" customFormat="1" ht="24" customHeight="1">
      <c r="A24" s="86" t="s">
        <v>267</v>
      </c>
      <c r="B24" s="121"/>
      <c r="D24" s="113" t="s">
        <v>253</v>
      </c>
      <c r="E24" s="121"/>
    </row>
    <row r="25" spans="1:5" s="44" customFormat="1" ht="24" customHeight="1">
      <c r="A25" s="85" t="s">
        <v>121</v>
      </c>
      <c r="B25" s="121"/>
      <c r="D25" s="143" t="s">
        <v>285</v>
      </c>
      <c r="E25" s="121"/>
    </row>
    <row r="26" spans="1:5" s="44" customFormat="1" ht="24" customHeight="1">
      <c r="A26" s="85" t="s">
        <v>122</v>
      </c>
      <c r="B26" s="121"/>
      <c r="D26" s="113" t="s">
        <v>251</v>
      </c>
      <c r="E26" s="121"/>
    </row>
    <row r="27" spans="1:5" s="44" customFormat="1" ht="25.5" customHeight="1">
      <c r="A27" s="85" t="s">
        <v>143</v>
      </c>
      <c r="B27" s="141"/>
      <c r="D27" s="87" t="s">
        <v>255</v>
      </c>
      <c r="E27" s="121"/>
    </row>
    <row r="28" spans="1:2" s="44" customFormat="1" ht="25.5" customHeight="1">
      <c r="A28" s="85"/>
      <c r="B28" s="90"/>
    </row>
    <row r="29" spans="1:6" s="44" customFormat="1" ht="26.25" customHeight="1">
      <c r="A29" s="89" t="s">
        <v>308</v>
      </c>
      <c r="B29" s="132" t="s">
        <v>149</v>
      </c>
      <c r="C29" s="49" t="s">
        <v>150</v>
      </c>
      <c r="D29" s="49" t="s">
        <v>151</v>
      </c>
      <c r="E29" s="49" t="s">
        <v>247</v>
      </c>
      <c r="F29" s="96"/>
    </row>
    <row r="30" spans="1:2" s="44" customFormat="1" ht="3.75" customHeight="1">
      <c r="A30" s="50"/>
      <c r="B30" s="47"/>
    </row>
    <row r="31" spans="1:6" ht="24" customHeight="1">
      <c r="A31" s="51" t="s">
        <v>134</v>
      </c>
      <c r="B31" s="109"/>
      <c r="C31" s="109"/>
      <c r="D31" s="109"/>
      <c r="E31" s="109"/>
      <c r="F31" s="110"/>
    </row>
    <row r="32" spans="1:6" ht="21" customHeight="1">
      <c r="A32" s="84" t="s">
        <v>41</v>
      </c>
      <c r="B32" s="163"/>
      <c r="C32" s="163"/>
      <c r="D32" s="137"/>
      <c r="E32" s="137"/>
      <c r="F32" s="111"/>
    </row>
    <row r="33" spans="1:6" ht="24" customHeight="1">
      <c r="A33" s="51" t="s">
        <v>156</v>
      </c>
      <c r="B33" s="162"/>
      <c r="C33" s="162"/>
      <c r="D33" s="153"/>
      <c r="E33" s="159"/>
      <c r="F33" s="182"/>
    </row>
    <row r="34" spans="1:6" ht="24" customHeight="1">
      <c r="A34" s="51" t="s">
        <v>157</v>
      </c>
      <c r="B34" s="160"/>
      <c r="C34" s="160"/>
      <c r="D34" s="160"/>
      <c r="E34" s="161"/>
      <c r="F34" s="182"/>
    </row>
    <row r="35" spans="1:6" ht="26.25" customHeight="1">
      <c r="A35" s="154"/>
      <c r="B35" s="92"/>
      <c r="C35" s="92"/>
      <c r="D35" s="92"/>
      <c r="E35" s="92"/>
      <c r="F35" s="92"/>
    </row>
    <row r="36" spans="1:6" ht="21.75" customHeight="1">
      <c r="A36" s="183" t="s">
        <v>273</v>
      </c>
      <c r="B36" s="184"/>
      <c r="C36" s="184"/>
      <c r="D36" s="184"/>
      <c r="E36" s="184"/>
      <c r="F36" s="184"/>
    </row>
    <row r="37" spans="1:6" ht="18.75" customHeight="1">
      <c r="A37" s="51" t="s">
        <v>134</v>
      </c>
      <c r="B37" s="126"/>
      <c r="C37" s="126"/>
      <c r="D37" s="109"/>
      <c r="E37" s="109"/>
      <c r="F37" s="122"/>
    </row>
    <row r="38" spans="1:6" ht="21" customHeight="1" thickBot="1">
      <c r="A38" s="84" t="s">
        <v>41</v>
      </c>
      <c r="B38" s="138"/>
      <c r="C38" s="138"/>
      <c r="D38" s="138"/>
      <c r="E38" s="138"/>
      <c r="F38" s="138"/>
    </row>
    <row r="39" spans="1:6" s="77" customFormat="1" ht="20.25" customHeight="1">
      <c r="A39" s="51" t="s">
        <v>279</v>
      </c>
      <c r="B39" s="124"/>
      <c r="C39" s="124"/>
      <c r="D39" s="147"/>
      <c r="E39" s="125"/>
      <c r="F39" s="139"/>
    </row>
    <row r="40" spans="1:6" s="77" customFormat="1" ht="25.5" customHeight="1">
      <c r="A40" s="51" t="s">
        <v>160</v>
      </c>
      <c r="B40" s="144"/>
      <c r="C40" s="144"/>
      <c r="D40" s="144"/>
      <c r="E40" s="144"/>
      <c r="F40" s="144"/>
    </row>
    <row r="41" spans="1:6" s="77" customFormat="1" ht="22.5" customHeight="1">
      <c r="A41" s="51" t="s">
        <v>159</v>
      </c>
      <c r="B41" s="123"/>
      <c r="C41" s="123"/>
      <c r="D41" s="123"/>
      <c r="E41" s="123"/>
      <c r="F41" s="123"/>
    </row>
    <row r="42" spans="1:6" s="77" customFormat="1" ht="25.5" customHeight="1">
      <c r="A42" s="51" t="s">
        <v>162</v>
      </c>
      <c r="B42" s="112"/>
      <c r="C42" s="112"/>
      <c r="D42" s="112"/>
      <c r="E42" s="112"/>
      <c r="F42" s="112"/>
    </row>
    <row r="43" spans="1:6" s="77" customFormat="1" ht="25.5" customHeight="1">
      <c r="A43" s="88" t="s">
        <v>161</v>
      </c>
      <c r="B43" s="112"/>
      <c r="C43" s="112"/>
      <c r="D43" s="112"/>
      <c r="E43" s="112"/>
      <c r="F43" s="112"/>
    </row>
    <row r="44" spans="1:6" s="77" customFormat="1" ht="25.5" customHeight="1">
      <c r="A44" s="88" t="s">
        <v>179</v>
      </c>
      <c r="B44" s="112"/>
      <c r="C44" s="112"/>
      <c r="D44" s="112"/>
      <c r="E44" s="112"/>
      <c r="F44" s="112"/>
    </row>
    <row r="45" spans="1:6" s="77" customFormat="1" ht="23.25" customHeight="1">
      <c r="A45" s="105" t="s">
        <v>236</v>
      </c>
      <c r="B45" s="112"/>
      <c r="C45" s="112"/>
      <c r="D45" s="112"/>
      <c r="E45" s="112"/>
      <c r="F45" s="112"/>
    </row>
    <row r="46" spans="1:6" s="77" customFormat="1" ht="22.5" customHeight="1">
      <c r="A46" s="88" t="s">
        <v>158</v>
      </c>
      <c r="B46" s="112"/>
      <c r="C46" s="112"/>
      <c r="D46" s="112"/>
      <c r="E46" s="112"/>
      <c r="F46" s="112"/>
    </row>
    <row r="47" spans="1:6" ht="17.25" customHeight="1">
      <c r="A47" s="51"/>
      <c r="B47" s="92"/>
      <c r="C47" s="92"/>
      <c r="D47" s="92"/>
      <c r="E47" s="92"/>
      <c r="F47" s="92"/>
    </row>
    <row r="48" spans="1:6" s="44" customFormat="1" ht="16.5" customHeight="1">
      <c r="A48" s="89" t="s">
        <v>181</v>
      </c>
      <c r="B48" s="49"/>
      <c r="C48" s="96"/>
      <c r="D48" s="180" t="s">
        <v>180</v>
      </c>
      <c r="E48" s="181"/>
      <c r="F48" s="181"/>
    </row>
    <row r="49" spans="1:6" s="44" customFormat="1" ht="1.5" customHeight="1">
      <c r="A49" s="93"/>
      <c r="B49" s="94"/>
      <c r="C49" s="94"/>
      <c r="D49" s="94"/>
      <c r="E49" s="94"/>
      <c r="F49" s="94"/>
    </row>
    <row r="50" spans="1:6" ht="20.25" customHeight="1">
      <c r="A50" s="51" t="s">
        <v>309</v>
      </c>
      <c r="B50" s="134"/>
      <c r="C50" s="151">
        <f>IF(B50="OUI",3,0)</f>
        <v>0</v>
      </c>
      <c r="D50" s="136" t="s">
        <v>272</v>
      </c>
      <c r="E50" s="121"/>
      <c r="F50" s="92"/>
    </row>
    <row r="51" spans="1:8" ht="25.5" customHeight="1">
      <c r="A51" s="87" t="s">
        <v>152</v>
      </c>
      <c r="B51" s="133"/>
      <c r="C51" s="151">
        <f>IF(B51="OUI",1,0)</f>
        <v>0</v>
      </c>
      <c r="D51" s="100" t="s">
        <v>227</v>
      </c>
      <c r="E51" s="121"/>
      <c r="F51" s="92"/>
      <c r="H51" s="106"/>
    </row>
    <row r="52" spans="1:6" ht="24" customHeight="1">
      <c r="A52" s="51" t="s">
        <v>155</v>
      </c>
      <c r="B52" s="134"/>
      <c r="C52" s="151">
        <f>IF(B52="OUI",1,0)</f>
        <v>0</v>
      </c>
      <c r="D52" s="100" t="s">
        <v>214</v>
      </c>
      <c r="E52" s="121"/>
      <c r="F52" s="92"/>
    </row>
    <row r="53" spans="1:6" ht="24" customHeight="1">
      <c r="A53" s="51" t="s">
        <v>153</v>
      </c>
      <c r="B53" s="133"/>
      <c r="C53" s="151">
        <f>IF(B53="OUI",1,0)</f>
        <v>0</v>
      </c>
      <c r="D53" s="100" t="s">
        <v>215</v>
      </c>
      <c r="E53" s="121"/>
      <c r="F53" s="92"/>
    </row>
    <row r="54" spans="1:6" ht="24" customHeight="1">
      <c r="A54" s="51" t="s">
        <v>154</v>
      </c>
      <c r="B54" s="133"/>
      <c r="C54" s="151">
        <f>IF(B54="OUI",1,0)</f>
        <v>0</v>
      </c>
      <c r="D54" s="100" t="s">
        <v>216</v>
      </c>
      <c r="E54" s="121"/>
      <c r="F54" s="92"/>
    </row>
    <row r="55" spans="2:6" ht="24" customHeight="1">
      <c r="B55" s="44"/>
      <c r="C55" s="149" t="str">
        <f>IF(B50="",IF(B51="",IF(B52="",IF(B53="",IF(B54="","RISQUE INCONNU","")))))</f>
        <v>RISQUE INCONNU</v>
      </c>
      <c r="D55" s="100" t="s">
        <v>217</v>
      </c>
      <c r="E55" s="121"/>
      <c r="F55" s="92"/>
    </row>
    <row r="56" spans="1:6" ht="30.75" customHeight="1">
      <c r="A56" s="51" t="s">
        <v>139</v>
      </c>
      <c r="B56" s="150" t="str">
        <f>IF(C55="RISQUE INCONNU","RISQUE INCONNU",IF(C56=0,"FAIBLE",IF(C56&gt;=1,IF(C56&lt;3,IF(B53="OUI","ELEVE","MOYEN"),IF(C56&gt;=3,IF(B50="OUI","ELEVE","ELEVE"))))))</f>
        <v>RISQUE INCONNU</v>
      </c>
      <c r="C56" s="151">
        <f>SUM(C50:C54)</f>
        <v>0</v>
      </c>
      <c r="D56" s="100" t="s">
        <v>218</v>
      </c>
      <c r="E56" s="121"/>
      <c r="F56" s="92"/>
    </row>
    <row r="57" spans="3:5" ht="21" customHeight="1">
      <c r="C57" s="149"/>
      <c r="D57" s="135" t="s">
        <v>219</v>
      </c>
      <c r="E57" s="121"/>
    </row>
    <row r="58" s="80" customFormat="1" ht="24" customHeight="1">
      <c r="A58" s="81"/>
    </row>
    <row r="59" spans="1:8" s="91" customFormat="1" ht="38.25" customHeight="1">
      <c r="A59" s="128" t="s">
        <v>277</v>
      </c>
      <c r="B59" s="178" t="s">
        <v>220</v>
      </c>
      <c r="C59" s="179"/>
      <c r="D59" s="178" t="s">
        <v>298</v>
      </c>
      <c r="E59" s="179"/>
      <c r="F59" s="119" t="s">
        <v>299</v>
      </c>
      <c r="G59" s="191" t="s">
        <v>221</v>
      </c>
      <c r="H59" s="192"/>
    </row>
    <row r="60" spans="1:8" s="82" customFormat="1" ht="64.5" customHeight="1">
      <c r="A60" s="107" t="s">
        <v>123</v>
      </c>
      <c r="B60" s="187" t="s">
        <v>257</v>
      </c>
      <c r="C60" s="188"/>
      <c r="D60" s="187" t="s">
        <v>258</v>
      </c>
      <c r="E60" s="188"/>
      <c r="F60" s="118" t="s">
        <v>224</v>
      </c>
      <c r="G60" s="193" t="s">
        <v>226</v>
      </c>
      <c r="H60" s="194"/>
    </row>
    <row r="61" spans="1:8" s="82" customFormat="1" ht="50.25" customHeight="1">
      <c r="A61" s="107" t="s">
        <v>124</v>
      </c>
      <c r="B61" s="189" t="s">
        <v>145</v>
      </c>
      <c r="C61" s="190"/>
      <c r="D61" s="189" t="s">
        <v>145</v>
      </c>
      <c r="E61" s="190"/>
      <c r="F61" s="118" t="s">
        <v>256</v>
      </c>
      <c r="G61" s="193" t="s">
        <v>213</v>
      </c>
      <c r="H61" s="194"/>
    </row>
    <row r="62" spans="1:8" s="82" customFormat="1" ht="57" customHeight="1">
      <c r="A62" s="108" t="s">
        <v>230</v>
      </c>
      <c r="B62" s="185" t="s">
        <v>146</v>
      </c>
      <c r="C62" s="186"/>
      <c r="D62" s="185" t="s">
        <v>147</v>
      </c>
      <c r="E62" s="186"/>
      <c r="F62" s="115" t="s">
        <v>133</v>
      </c>
      <c r="G62" s="193" t="s">
        <v>213</v>
      </c>
      <c r="H62" s="194"/>
    </row>
    <row r="63" spans="2:4" ht="31.5" customHeight="1">
      <c r="B63" s="127" t="s">
        <v>276</v>
      </c>
      <c r="C63" s="156" t="s">
        <v>313</v>
      </c>
      <c r="D63" s="158" t="s">
        <v>275</v>
      </c>
    </row>
    <row r="64" ht="24" customHeight="1"/>
    <row r="65" ht="15.75" customHeight="1"/>
    <row r="66" ht="15.75" customHeight="1"/>
    <row r="67" ht="10.5" customHeight="1"/>
    <row r="68" ht="28.5" customHeight="1"/>
    <row r="69" ht="36" customHeight="1"/>
  </sheetData>
  <sheetProtection password="CF3F" sheet="1"/>
  <mergeCells count="17">
    <mergeCell ref="G59:H59"/>
    <mergeCell ref="G60:H60"/>
    <mergeCell ref="G61:H61"/>
    <mergeCell ref="G62:H62"/>
    <mergeCell ref="B62:C62"/>
    <mergeCell ref="D62:E62"/>
    <mergeCell ref="B60:C60"/>
    <mergeCell ref="D60:E60"/>
    <mergeCell ref="B61:C61"/>
    <mergeCell ref="D61:E61"/>
    <mergeCell ref="A2:C2"/>
    <mergeCell ref="D2:F2"/>
    <mergeCell ref="B59:C59"/>
    <mergeCell ref="D48:F48"/>
    <mergeCell ref="F33:F34"/>
    <mergeCell ref="A36:F36"/>
    <mergeCell ref="D59:E59"/>
  </mergeCells>
  <conditionalFormatting sqref="B10:B11 B20:B21 B25:B26 E27 B50:B54 E19:E25">
    <cfRule type="cellIs" priority="36" dxfId="1" operator="equal" stopIfTrue="1">
      <formula>"OUI"</formula>
    </cfRule>
    <cfRule type="cellIs" priority="37" dxfId="3" operator="equal" stopIfTrue="1">
      <formula>"NON"</formula>
    </cfRule>
  </conditionalFormatting>
  <conditionalFormatting sqref="B28">
    <cfRule type="cellIs" priority="1" dxfId="0" operator="equal" stopIfTrue="1">
      <formula>"OUI"</formula>
    </cfRule>
  </conditionalFormatting>
  <conditionalFormatting sqref="D56">
    <cfRule type="cellIs" priority="10" dxfId="40" operator="equal" stopIfTrue="1">
      <formula>"INVESTIGATION"</formula>
    </cfRule>
  </conditionalFormatting>
  <conditionalFormatting sqref="B39:F39">
    <cfRule type="cellIs" priority="11" dxfId="1" operator="equal" stopIfTrue="1">
      <formula>"OUI"</formula>
    </cfRule>
  </conditionalFormatting>
  <conditionalFormatting sqref="B27">
    <cfRule type="cellIs" priority="15" dxfId="3" operator="equal" stopIfTrue="1">
      <formula>"NON"</formula>
    </cfRule>
    <cfRule type="cellIs" priority="16" dxfId="0" operator="notEqual" stopIfTrue="1">
      <formula>"NON"</formula>
    </cfRule>
  </conditionalFormatting>
  <conditionalFormatting sqref="F33:F34">
    <cfRule type="expression" priority="17" dxfId="36" stopIfTrue="1">
      <formula>IF($E$33&gt;210,IF($E$34&gt;120,"EN URGENCE OU 15",""))</formula>
    </cfRule>
  </conditionalFormatting>
  <conditionalFormatting sqref="B33:E33">
    <cfRule type="cellIs" priority="18" dxfId="0" operator="greaterThanOrEqual" stopIfTrue="1">
      <formula>210</formula>
    </cfRule>
    <cfRule type="cellIs" priority="19" dxfId="1" operator="between" stopIfTrue="1">
      <formula>180</formula>
      <formula>209</formula>
    </cfRule>
    <cfRule type="cellIs" priority="20" dxfId="3" operator="lessThan" stopIfTrue="1">
      <formula>160</formula>
    </cfRule>
  </conditionalFormatting>
  <conditionalFormatting sqref="B34:E34">
    <cfRule type="cellIs" priority="21" dxfId="0" operator="greaterThanOrEqual" stopIfTrue="1">
      <formula>120</formula>
    </cfRule>
    <cfRule type="cellIs" priority="22" dxfId="1" operator="between" stopIfTrue="1">
      <formula>119</formula>
      <formula>110</formula>
    </cfRule>
    <cfRule type="cellIs" priority="23" dxfId="3" operator="lessThan" stopIfTrue="1">
      <formula>100</formula>
    </cfRule>
  </conditionalFormatting>
  <conditionalFormatting sqref="B45:F45">
    <cfRule type="cellIs" priority="24" dxfId="0" operator="equal" stopIfTrue="1">
      <formula>"EN URGENCE"</formula>
    </cfRule>
    <cfRule type="cellIs" priority="25" dxfId="1" operator="equal" stopIfTrue="1">
      <formula>"REFUSE PAR LE PATIENT"</formula>
    </cfRule>
  </conditionalFormatting>
  <conditionalFormatting sqref="B44:F44 B42:F42">
    <cfRule type="cellIs" priority="26" dxfId="0" operator="equal" stopIfTrue="1">
      <formula>"EN URGENCE"</formula>
    </cfRule>
    <cfRule type="cellIs" priority="27" dxfId="1" operator="equal" stopIfTrue="1">
      <formula>"REFUSEE PAR LE PATIENT"</formula>
    </cfRule>
  </conditionalFormatting>
  <conditionalFormatting sqref="B41:F41">
    <cfRule type="cellIs" priority="28" dxfId="0" operator="equal" stopIfTrue="1">
      <formula>"EN URGENCE"</formula>
    </cfRule>
    <cfRule type="cellIs" priority="29" dxfId="1" operator="equal" stopIfTrue="1">
      <formula>"REFUSE PAR LE PATIENT"</formula>
    </cfRule>
    <cfRule type="cellIs" priority="30" dxfId="3" operator="equal" stopIfTrue="1">
      <formula>"NON CONCERNEE"</formula>
    </cfRule>
  </conditionalFormatting>
  <conditionalFormatting sqref="B8:B9">
    <cfRule type="cellIs" priority="5" dxfId="22" operator="equal" stopIfTrue="1">
      <formula>"3ème=asthme"</formula>
    </cfRule>
  </conditionalFormatting>
  <conditionalFormatting sqref="B14">
    <cfRule type="cellIs" priority="7" dxfId="20" operator="equal" stopIfTrue="1">
      <formula>"Oui"</formula>
    </cfRule>
  </conditionalFormatting>
  <conditionalFormatting sqref="B13">
    <cfRule type="cellIs" priority="8" dxfId="20" operator="equal" stopIfTrue="1">
      <formula>"pour adapter la cible HBA1c et le calcul cockroft=""Oui"""</formula>
    </cfRule>
  </conditionalFormatting>
  <conditionalFormatting sqref="B23:B24 E26 B12 E50:E57">
    <cfRule type="cellIs" priority="34" dxfId="0" operator="equal" stopIfTrue="1">
      <formula>"OUI"</formula>
    </cfRule>
    <cfRule type="cellIs" priority="35" dxfId="3" operator="equal" stopIfTrue="1">
      <formula>"NON"</formula>
    </cfRule>
  </conditionalFormatting>
  <conditionalFormatting sqref="B7 B22">
    <cfRule type="cellIs" priority="38" dxfId="1" operator="equal" stopIfTrue="1">
      <formula>"NON"</formula>
    </cfRule>
    <cfRule type="cellIs" priority="39" dxfId="3" operator="equal" stopIfTrue="1">
      <formula>"OUI"</formula>
    </cfRule>
  </conditionalFormatting>
  <conditionalFormatting sqref="B56">
    <cfRule type="cellIs" priority="40" dxfId="1" operator="equal" stopIfTrue="1">
      <formula>"ELEVE"</formula>
    </cfRule>
    <cfRule type="cellIs" priority="41" dxfId="8" operator="equal" stopIfTrue="1">
      <formula>"MOYEN"</formula>
    </cfRule>
    <cfRule type="cellIs" priority="42" dxfId="3" operator="equal" stopIfTrue="1">
      <formula>"FAIBLE"</formula>
    </cfRule>
  </conditionalFormatting>
  <conditionalFormatting sqref="B46:F46">
    <cfRule type="cellIs" priority="43" dxfId="0" operator="equal" stopIfTrue="1">
      <formula>"EN URGENCE 1H OU 15"</formula>
    </cfRule>
    <cfRule type="cellIs" priority="44" dxfId="1" operator="equal" stopIfTrue="1">
      <formula>"DANS LA JOURNEE"</formula>
    </cfRule>
    <cfRule type="cellIs" priority="45" dxfId="8" operator="equal" stopIfTrue="1">
      <formula>"DANS LE MOIS"</formula>
    </cfRule>
  </conditionalFormatting>
  <conditionalFormatting sqref="B40:F40">
    <cfRule type="cellIs" priority="46" dxfId="3" operator="equal" stopIfTrue="1">
      <formula>"INUTILE"</formula>
    </cfRule>
    <cfRule type="cellIs" priority="47" dxfId="1" operator="equal" stopIfTrue="1">
      <formula>"REFUSE PAR LE PATIENT"</formula>
    </cfRule>
  </conditionalFormatting>
  <conditionalFormatting sqref="B43:F43">
    <cfRule type="cellIs" priority="48" dxfId="0" operator="equal" stopIfTrue="1">
      <formula>"EN URGENCE"</formula>
    </cfRule>
    <cfRule type="cellIs" priority="49" dxfId="1" operator="equal" stopIfTrue="1">
      <formula>"REFUSEE PAR LE PATIENT"</formula>
    </cfRule>
    <cfRule type="cellIs" priority="50" dxfId="3" operator="equal" stopIfTrue="1">
      <formula>"RESULTATS CONNUS"</formula>
    </cfRule>
  </conditionalFormatting>
  <conditionalFormatting sqref="B19">
    <cfRule type="cellIs" priority="51" dxfId="2" operator="equal" stopIfTrue="1">
      <formula>""</formula>
    </cfRule>
    <cfRule type="cellIs" priority="52" dxfId="1" operator="between" stopIfTrue="1">
      <formula>25</formula>
      <formula>29.99</formula>
    </cfRule>
    <cfRule type="cellIs" priority="53" dxfId="0" operator="greaterThanOrEqual" stopIfTrue="1">
      <formula>30</formula>
    </cfRule>
  </conditionalFormatting>
  <dataValidations count="43">
    <dataValidation type="list" allowBlank="1" showInputMessage="1" showErrorMessage="1" sqref="F12 F8 B38:F38 F32">
      <formula1>INTERV</formula1>
    </dataValidation>
    <dataValidation allowBlank="1" showInputMessage="1" showErrorMessage="1" prompt="L'urgence hypertensive met en jeu le pronostic vital, à très court terme" sqref="G59:H60"/>
    <dataValidation type="list" allowBlank="1" showInputMessage="1" showErrorMessage="1" prompt="Si RCV inconnu, une consultation dans la journée est recommandée&#10;" sqref="B50">
      <formula1>"OUI,NON"</formula1>
    </dataValidation>
    <dataValidation type="list" allowBlank="1" showInputMessage="1" showErrorMessage="1" sqref="B10:B12 B51">
      <formula1>"OUI,NON"</formula1>
    </dataValidation>
    <dataValidation type="list" allowBlank="1" showInputMessage="1" showErrorMessage="1" prompt="• IDM ou mort subite avant l’âge de 55 ans &#10;chez le père ou chez un parent du premier degré de sexe masculin&#10;• IDM ou mort subite avant l’âge de 65 ans &#10;chez la mère ou chez un parent du premier degré de sexe féminin&#10;• AVC précoce (&lt; 45 ans)&#10;" sqref="B52">
      <formula1>"OUI,NON"</formula1>
    </dataValidation>
    <dataValidation type="list" allowBlank="1" showInputMessage="1" showErrorMessage="1" prompt="L’hypertension artérielle est confirmée lorsque en cabinet PAS&gt;140 et PAD&gt; 90, mais en auto-contrôle PAS&gt;135 et PAD&gt;85" sqref="E39">
      <formula1>CONFIRM_HTA</formula1>
    </dataValidation>
    <dataValidation type="list" allowBlank="1" showInputMessage="1" showErrorMessage="1" prompt="Urgence hypertensive  dans la prééclampsie sévère: PAS sup à 160 et PAD sup à 110" sqref="B28">
      <formula1>DYSL</formula1>
    </dataValidation>
    <dataValidation type="list" allowBlank="1" showInputMessage="1" showErrorMessage="1" sqref="D32:E32">
      <formula1>"IDE,MG"</formula1>
    </dataValidation>
    <dataValidation type="list" allowBlank="1" showInputMessage="1" showErrorMessage="1" prompt=" FO :  œdème papillaire hémorragie, exsudats rétiniens signe la gravité et l'urgence de la PEC hospitalière" sqref="B44:F44">
      <formula1>LISTE_FO</formula1>
    </dataValidation>
    <dataValidation allowBlank="1" showInputMessage="1" showErrorMessage="1" prompt="AVC, Insuffisance cardiaque congestive, cardiopathie ischémique, dissection Aortique, éclampsie, encéphalopathie hypertensive, néphroangiosclérose maligne, oedème papillaire, hémorragie ou exsudats rétiniens" sqref="D48:F48"/>
    <dataValidation type="list" allowBlank="1" showInputMessage="1" showErrorMessage="1" prompt="Urgence hypertensive  dans la prééclampsie sévère: PAS sup à 160 et PAD sup à 110" sqref="B27">
      <formula1>URG</formula1>
    </dataValidation>
    <dataValidation type="list" allowBlank="1" showInputMessage="1" showErrorMessage="1" sqref="B46:F46">
      <formula1>DELAI</formula1>
    </dataValidation>
    <dataValidation type="list" allowBlank="1" showInputMessage="1" showErrorMessage="1" sqref="B45:F45">
      <formula1>ORIENTATION</formula1>
    </dataValidation>
    <dataValidation type="list" allowBlank="1" showInputMessage="1" showErrorMessage="1" sqref="B4">
      <formula1>VILLE</formula1>
    </dataValidation>
    <dataValidation type="list" allowBlank="1" showInputMessage="1" showErrorMessage="1" sqref="B5">
      <formula1>REGION</formula1>
    </dataValidation>
    <dataValidation errorStyle="warning" type="list" allowBlank="1" showInputMessage="1" showErrorMessage="1" sqref="B7">
      <formula1>COORDO_PATIENT</formula1>
    </dataValidation>
    <dataValidation type="list" allowBlank="1" showInputMessage="1" showErrorMessage="1" sqref="B24 B21 B26">
      <formula1>TABAGISME</formula1>
    </dataValidation>
    <dataValidation type="list" allowBlank="1" showInputMessage="1" showErrorMessage="1" prompt="activités physique recommandée entre 30 et 60 mn/j 3 fois /semaine en plus des activités de la vie courante" sqref="B22">
      <formula1>EXE_PHY</formula1>
    </dataValidation>
    <dataValidation type="list" allowBlank="1" showInputMessage="1" showErrorMessage="1" sqref="B14">
      <formula1>SEXE</formula1>
    </dataValidation>
    <dataValidation allowBlank="1" showInputMessage="1" showErrorMessage="1" prompt="Incapacité de compréhension, d'accès aux soins. Mauvaises conditions de vie ou ressources sanitaires locales inadaptées" sqref="A12"/>
    <dataValidation type="list" allowBlank="1" showInputMessage="1" showErrorMessage="1" sqref="B32:C32">
      <formula1>PT</formula1>
    </dataValidation>
    <dataValidation type="list" allowBlank="1" showInputMessage="1" showErrorMessage="1" prompt="&#10;" sqref="B54">
      <formula1>"OUI,NON"</formula1>
    </dataValidation>
    <dataValidation type="list" allowBlank="1" showInputMessage="1" showErrorMessage="1" prompt="Consommation excessive d'alcool:  homme &gt;3 unités/j , femmes &gt;2 unités/j sans pause hebdomadaire" sqref="E20">
      <formula1>TABAGISME</formula1>
    </dataValidation>
    <dataValidation type="list" allowBlank="1" showInputMessage="1" showErrorMessage="1" prompt="HTA toxique: ectasy, amphétamines, cocaïne" sqref="E19">
      <formula1>TABAGISME</formula1>
    </dataValidation>
    <dataValidation type="list" allowBlank="1" showInputMessage="1" showErrorMessage="1" prompt="HTA toxique par consommation de racine de  réglisse  " sqref="E21">
      <formula1>TABAGISME</formula1>
    </dataValidation>
    <dataValidation type="list" allowBlank="1" showInputMessage="1" showErrorMessage="1" prompt=" La cible LDL varie selon le risque cardiovasculaire global, en dessous 1,6 g par l, il s'abaisse en fonction des facteurs de risques associés, en prévention secondaire ou diabète autour de 1g/l." sqref="B25">
      <formula1>TABAGISME</formula1>
    </dataValidation>
    <dataValidation type="list" allowBlank="1" showInputMessage="1" showErrorMessage="1" prompt="La cible PA chez le diabétique  et l'insuffisant rénal est de PAS 13 PAD 8" sqref="B23">
      <formula1>TABAGISME</formula1>
    </dataValidation>
    <dataValidation allowBlank="1" showInputMessage="1" showErrorMessage="1" prompt="Surpoids entre 25 et 30 obésité au dessus, Alimentation variée  type régime méditerranéen recommandée, avec perte de poids entre 5 et 10%en cas d'obésité," sqref="B19"/>
    <dataValidation type="list" allowBlank="1" showInputMessage="1" showErrorMessage="1" prompt="L'urgence hypertensive met en jeu le pronostic vital, à très court terme" sqref="E50:E57">
      <formula1>TABAGISME</formula1>
    </dataValidation>
    <dataValidation type="list" allowBlank="1" showInputMessage="1" showErrorMessage="1" sqref="C40:F40">
      <formula1>DIET</formula1>
    </dataValidation>
    <dataValidation allowBlank="1" showInputMessage="1" showErrorMessage="1" prompt="en metre: ex: 1,75" sqref="B8"/>
    <dataValidation type="list" allowBlank="1" showInputMessage="1" showErrorMessage="1" prompt="estimation débit de filtration glomérulaire, kaliémie sans garrot , bandelette urinaire, glycemie, chol total, HDL, LDL, triglycérides" sqref="B43:F43">
      <formula1>LISTE_FO</formula1>
    </dataValidation>
    <dataValidation type="list" allowBlank="1" showInputMessage="1" showErrorMessage="1" prompt="ECG de repos" sqref="B42:F42">
      <formula1>LISTE_FO</formula1>
    </dataValidation>
    <dataValidation type="list" allowBlank="1" showInputMessage="1" showErrorMessage="1" prompt="Le tabagisme est un facteur de risque majeur, dont l’arrêt est à négocier prioritairement " sqref="C41:F41">
      <formula1>CONSULT_TABAC</formula1>
    </dataValidation>
    <dataValidation type="list" allowBlank="1" showInputMessage="1" showErrorMessage="1" prompt="Alimentation variée  type régime méditerranéen recommandée, ou DASH, Gain:PAS -11,4mm PAS -5,5" sqref="B40">
      <formula1>DIET</formula1>
    </dataValidation>
    <dataValidation type="list" allowBlank="1" showInputMessage="1" showErrorMessage="1" prompt="soit une cuillère à thé = 5ml," sqref="E27">
      <formula1>TABAGISME</formula1>
    </dataValidation>
    <dataValidation type="list" allowBlank="1" showInputMessage="1" showErrorMessage="1" prompt="étiologie curable de l'HTA, est à rechercher systématiquement" sqref="E26">
      <formula1>TABAGISME</formula1>
    </dataValidation>
    <dataValidation type="list" allowBlank="1" showInputMessage="1" showErrorMessage="1" prompt=" facteur de risque majeur, dont l’arrêt est à négocier prioritairement l'arrêt depuis au moins 3 ans annule le RCV" sqref="B20">
      <formula1>TABAGISME</formula1>
    </dataValidation>
    <dataValidation type="list" allowBlank="1" showInputMessage="1" showErrorMessage="1" prompt="Le tabagisme  facteur de risque majeur, arrêt est à négocier prioritairement " sqref="B41">
      <formula1>CONSULT_TABAC</formula1>
    </dataValidation>
    <dataValidation allowBlank="1" showInputMessage="1" showErrorMessage="1" prompt="l'HTA doit être mesurée au cabinet médical et confirmée par 2 mesures par consultation au cours de 3 consultations successives sur une période de 3 à 6 mois " sqref="B33:D33"/>
    <dataValidation type="list" allowBlank="1" showInputMessage="1" showErrorMessage="1" prompt="Le diabète est un risque vasculaire majeur. La cible LDL se situe autour de 1g par l." sqref="B53">
      <formula1>"OUI,NON"</formula1>
    </dataValidation>
    <dataValidation type="list" allowBlank="1" showInputMessage="1" showErrorMessage="1" prompt="HTA iatrogène : AINS, contraception orale, corticoides, ciclosposrine, tacrolimus, vasoconsticteurs nasaux" sqref="E22:E25">
      <formula1>TABAGISME</formula1>
    </dataValidation>
    <dataValidation allowBlank="1" showInputMessage="1" showErrorMessage="1" prompt="Si RCV inconnu, une consultation dans la journée est recommandée" sqref="B56"/>
  </dataValidations>
  <printOptions horizontalCentered="1"/>
  <pageMargins left="0.1968503937007874" right="0.1968503937007874" top="0.1968503937007874" bottom="0.1968503937007874" header="0.2362204724409449" footer="0.2362204724409449"/>
  <pageSetup horizontalDpi="1200" verticalDpi="1200" orientation="landscape" paperSize="9" scale="75" r:id="rId2"/>
  <rowBreaks count="1" manualBreakCount="1">
    <brk id="35" max="255" man="1"/>
  </rowBreaks>
  <ignoredErrors>
    <ignoredError sqref="C53:C54 C56 C51:C52" unlocked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G5"/>
  <sheetViews>
    <sheetView showGridLines="0" zoomScalePageLayoutView="0" workbookViewId="0" topLeftCell="A3">
      <selection activeCell="J39" sqref="J39"/>
    </sheetView>
  </sheetViews>
  <sheetFormatPr defaultColWidth="11.421875" defaultRowHeight="12.75"/>
  <sheetData>
    <row r="1" spans="1:7" ht="12.75">
      <c r="A1" s="195" t="s">
        <v>99</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sheetData>
  <sheetProtection/>
  <mergeCells count="1">
    <mergeCell ref="A1:G5"/>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Feuil8"/>
  <dimension ref="A1:G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1" sqref="G11"/>
    </sheetView>
  </sheetViews>
  <sheetFormatPr defaultColWidth="11.421875" defaultRowHeight="12.75"/>
  <cols>
    <col min="1" max="1" width="47.421875" style="56" customWidth="1"/>
    <col min="2" max="2" width="11.7109375" style="56" customWidth="1"/>
    <col min="3" max="3" width="45.8515625" style="56" customWidth="1"/>
    <col min="4" max="4" width="19.57421875" style="56" customWidth="1"/>
    <col min="5" max="5" width="10.421875" style="56" customWidth="1"/>
    <col min="6" max="6" width="19.7109375" style="56" customWidth="1"/>
    <col min="7" max="16384" width="11.421875" style="56" customWidth="1"/>
  </cols>
  <sheetData>
    <row r="1" spans="1:6" ht="12.75">
      <c r="A1" s="195" t="s">
        <v>93</v>
      </c>
      <c r="B1" s="195"/>
      <c r="C1" s="195"/>
      <c r="D1" s="195"/>
      <c r="E1" s="195"/>
      <c r="F1" s="174"/>
    </row>
    <row r="2" spans="1:6" ht="12.75">
      <c r="A2" s="195"/>
      <c r="B2" s="195"/>
      <c r="C2" s="195"/>
      <c r="D2" s="195"/>
      <c r="E2" s="195"/>
      <c r="F2" s="174"/>
    </row>
    <row r="3" spans="1:6" ht="12.75">
      <c r="A3" s="195"/>
      <c r="B3" s="195"/>
      <c r="C3" s="195"/>
      <c r="D3" s="195"/>
      <c r="E3" s="195"/>
      <c r="F3" s="174"/>
    </row>
    <row r="4" spans="1:6" ht="12.75">
      <c r="A4" s="195"/>
      <c r="B4" s="195"/>
      <c r="C4" s="195"/>
      <c r="D4" s="195"/>
      <c r="E4" s="195"/>
      <c r="F4" s="174"/>
    </row>
    <row r="5" spans="1:6" ht="12.75">
      <c r="A5" s="195"/>
      <c r="B5" s="195"/>
      <c r="C5" s="195"/>
      <c r="D5" s="195"/>
      <c r="E5" s="195"/>
      <c r="F5" s="174"/>
    </row>
    <row r="7" spans="1:6" ht="42.75" customHeight="1">
      <c r="A7" s="58" t="s">
        <v>94</v>
      </c>
      <c r="B7" s="58" t="s">
        <v>95</v>
      </c>
      <c r="C7" s="59" t="s">
        <v>96</v>
      </c>
      <c r="D7" s="59" t="s">
        <v>97</v>
      </c>
      <c r="E7" s="59" t="s">
        <v>98</v>
      </c>
      <c r="F7" s="60" t="s">
        <v>114</v>
      </c>
    </row>
    <row r="8" spans="1:6" ht="68.25" customHeight="1">
      <c r="A8" s="57"/>
      <c r="B8" s="62"/>
      <c r="C8" s="57"/>
      <c r="D8" s="61"/>
      <c r="E8" s="62"/>
      <c r="F8" s="63"/>
    </row>
    <row r="9" spans="1:6" ht="68.25" customHeight="1">
      <c r="A9" s="63"/>
      <c r="B9" s="63"/>
      <c r="C9" s="63"/>
      <c r="D9" s="61"/>
      <c r="E9" s="63"/>
      <c r="F9" s="63"/>
    </row>
    <row r="10" spans="1:6" ht="68.25" customHeight="1">
      <c r="A10" s="63"/>
      <c r="B10" s="63"/>
      <c r="C10" s="63"/>
      <c r="D10" s="61"/>
      <c r="E10" s="63"/>
      <c r="F10" s="63"/>
    </row>
    <row r="11" spans="1:6" ht="68.25" customHeight="1">
      <c r="A11" s="63"/>
      <c r="B11" s="63"/>
      <c r="C11" s="63"/>
      <c r="D11" s="61"/>
      <c r="E11" s="63"/>
      <c r="F11" s="63"/>
    </row>
    <row r="12" spans="1:6" ht="68.25" customHeight="1">
      <c r="A12" s="63"/>
      <c r="B12" s="63"/>
      <c r="C12" s="63"/>
      <c r="D12" s="61"/>
      <c r="E12" s="63"/>
      <c r="F12" s="63"/>
    </row>
    <row r="13" spans="1:6" ht="68.25" customHeight="1">
      <c r="A13" s="63"/>
      <c r="B13" s="63"/>
      <c r="C13" s="63"/>
      <c r="D13" s="61"/>
      <c r="E13" s="63"/>
      <c r="F13" s="63"/>
    </row>
    <row r="14" spans="1:6" ht="68.25" customHeight="1">
      <c r="A14" s="63"/>
      <c r="B14" s="63"/>
      <c r="C14" s="63"/>
      <c r="D14" s="61"/>
      <c r="E14" s="63"/>
      <c r="F14" s="63"/>
    </row>
    <row r="17" ht="18">
      <c r="G17" s="76" t="s">
        <v>115</v>
      </c>
    </row>
  </sheetData>
  <sheetProtection/>
  <autoFilter ref="A7:I7"/>
  <mergeCells count="1">
    <mergeCell ref="A1:F5"/>
  </mergeCells>
  <dataValidations count="2">
    <dataValidation type="list" allowBlank="1" showInputMessage="1" showErrorMessage="1" sqref="D8:D14">
      <formula1>INTERVE</formula1>
    </dataValidation>
    <dataValidation type="list" allowBlank="1" showInputMessage="1" showErrorMessage="1" sqref="F8:F14">
      <formula1>"OUI,NON"</formula1>
    </dataValidation>
  </dataValidations>
  <hyperlinks>
    <hyperlink ref="G17" location="'FICHE SUIVI'!A1" display="Retour fiche de suivi"/>
  </hyperlinks>
  <printOptions horizontalCentered="1"/>
  <pageMargins left="0.3937007874015748" right="0.3937007874015748" top="0.3937007874015748" bottom="0.3937007874015748"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E32"/>
  <sheetViews>
    <sheetView zoomScalePageLayoutView="0" workbookViewId="0" topLeftCell="A5">
      <selection activeCell="D11" sqref="D11"/>
    </sheetView>
  </sheetViews>
  <sheetFormatPr defaultColWidth="11.421875" defaultRowHeight="12.75"/>
  <cols>
    <col min="1" max="1" width="52.140625" style="0" customWidth="1"/>
    <col min="3" max="3" width="13.57421875" style="0" customWidth="1"/>
    <col min="8" max="8" width="11.28125" style="0" customWidth="1"/>
    <col min="9" max="9" width="11.421875" style="0" hidden="1" customWidth="1"/>
  </cols>
  <sheetData>
    <row r="1" spans="1:3" ht="14.25" customHeight="1">
      <c r="A1" s="196" t="s">
        <v>268</v>
      </c>
      <c r="B1" s="197"/>
      <c r="C1" s="197"/>
    </row>
    <row r="2" spans="1:3" ht="28.5" customHeight="1">
      <c r="A2" s="198" t="s">
        <v>270</v>
      </c>
      <c r="B2" s="199"/>
      <c r="C2" s="199"/>
    </row>
    <row r="3" spans="1:3" ht="21" customHeight="1">
      <c r="A3" s="200" t="s">
        <v>269</v>
      </c>
      <c r="B3" s="167"/>
      <c r="C3" s="168"/>
    </row>
    <row r="4" spans="1:3" ht="50.25" customHeight="1">
      <c r="A4" s="164"/>
      <c r="B4" s="165"/>
      <c r="C4" s="166"/>
    </row>
    <row r="5" spans="1:3" ht="17.25" customHeight="1">
      <c r="A5" s="120"/>
      <c r="B5" s="120"/>
      <c r="C5" s="120"/>
    </row>
    <row r="6" spans="1:3" ht="15" customHeight="1">
      <c r="A6" s="203" t="s">
        <v>198</v>
      </c>
      <c r="B6" s="204"/>
      <c r="C6" s="204"/>
    </row>
    <row r="7" spans="1:3" ht="13.5" thickBot="1">
      <c r="A7" s="211" t="s">
        <v>212</v>
      </c>
      <c r="B7" s="212"/>
      <c r="C7" s="212"/>
    </row>
    <row r="8" spans="1:3" ht="12.75">
      <c r="A8" s="217" t="s">
        <v>185</v>
      </c>
      <c r="B8" s="213" t="s">
        <v>199</v>
      </c>
      <c r="C8" s="214"/>
    </row>
    <row r="9" spans="1:3" ht="3" customHeight="1" thickBot="1">
      <c r="A9" s="218"/>
      <c r="B9" s="215"/>
      <c r="C9" s="216"/>
    </row>
    <row r="10" spans="1:5" ht="21" thickBot="1">
      <c r="A10" s="219"/>
      <c r="B10" s="145" t="s">
        <v>156</v>
      </c>
      <c r="C10" s="145" t="s">
        <v>157</v>
      </c>
      <c r="E10" s="95" t="s">
        <v>115</v>
      </c>
    </row>
    <row r="11" spans="1:3" ht="12.75">
      <c r="A11" s="205" t="s">
        <v>186</v>
      </c>
      <c r="B11" s="207" t="s">
        <v>200</v>
      </c>
      <c r="C11" s="207" t="s">
        <v>201</v>
      </c>
    </row>
    <row r="12" spans="1:3" ht="3" customHeight="1" thickBot="1">
      <c r="A12" s="206"/>
      <c r="B12" s="208"/>
      <c r="C12" s="208"/>
    </row>
    <row r="13" spans="1:3" ht="12.75">
      <c r="A13" s="205" t="s">
        <v>187</v>
      </c>
      <c r="B13" s="207" t="s">
        <v>202</v>
      </c>
      <c r="C13" s="207" t="s">
        <v>201</v>
      </c>
    </row>
    <row r="14" spans="1:3" ht="5.25" customHeight="1" thickBot="1">
      <c r="A14" s="206"/>
      <c r="B14" s="208"/>
      <c r="C14" s="208"/>
    </row>
    <row r="15" spans="1:3" ht="12.75" customHeight="1">
      <c r="A15" s="205" t="s">
        <v>188</v>
      </c>
      <c r="B15" s="209" t="s">
        <v>229</v>
      </c>
      <c r="C15" s="207" t="s">
        <v>203</v>
      </c>
    </row>
    <row r="16" spans="1:3" ht="3.75" customHeight="1" thickBot="1">
      <c r="A16" s="206"/>
      <c r="B16" s="210"/>
      <c r="C16" s="208"/>
    </row>
    <row r="17" spans="1:3" ht="12.75">
      <c r="A17" s="205" t="s">
        <v>189</v>
      </c>
      <c r="B17" s="207" t="s">
        <v>204</v>
      </c>
      <c r="C17" s="207" t="s">
        <v>205</v>
      </c>
    </row>
    <row r="18" spans="1:3" ht="4.5" customHeight="1" thickBot="1">
      <c r="A18" s="206"/>
      <c r="B18" s="208"/>
      <c r="C18" s="208"/>
    </row>
    <row r="19" spans="1:3" ht="12.75">
      <c r="A19" s="205" t="s">
        <v>190</v>
      </c>
      <c r="B19" s="207" t="s">
        <v>206</v>
      </c>
      <c r="C19" s="207" t="s">
        <v>195</v>
      </c>
    </row>
    <row r="20" spans="1:3" ht="2.25" customHeight="1" thickBot="1">
      <c r="A20" s="206"/>
      <c r="B20" s="208"/>
      <c r="C20" s="208"/>
    </row>
    <row r="21" spans="1:3" ht="12.75">
      <c r="A21" s="205" t="s">
        <v>191</v>
      </c>
      <c r="B21" s="207" t="s">
        <v>207</v>
      </c>
      <c r="C21" s="207" t="s">
        <v>196</v>
      </c>
    </row>
    <row r="22" spans="1:3" ht="4.5" customHeight="1" thickBot="1">
      <c r="A22" s="206"/>
      <c r="B22" s="208"/>
      <c r="C22" s="208"/>
    </row>
    <row r="23" spans="1:3" ht="12.75">
      <c r="A23" s="205" t="s">
        <v>192</v>
      </c>
      <c r="B23" s="207" t="s">
        <v>208</v>
      </c>
      <c r="C23" s="207" t="s">
        <v>197</v>
      </c>
    </row>
    <row r="24" spans="1:3" ht="5.25" customHeight="1" thickBot="1">
      <c r="A24" s="206"/>
      <c r="B24" s="208"/>
      <c r="C24" s="208"/>
    </row>
    <row r="25" spans="1:3" ht="12.75">
      <c r="A25" s="205" t="s">
        <v>193</v>
      </c>
      <c r="B25" s="207" t="s">
        <v>209</v>
      </c>
      <c r="C25" s="207" t="s">
        <v>196</v>
      </c>
    </row>
    <row r="26" spans="1:3" ht="1.5" customHeight="1" thickBot="1">
      <c r="A26" s="206"/>
      <c r="B26" s="208"/>
      <c r="C26" s="208"/>
    </row>
    <row r="27" spans="1:3" ht="12.75">
      <c r="A27" s="205" t="s">
        <v>194</v>
      </c>
      <c r="B27" s="207" t="s">
        <v>210</v>
      </c>
      <c r="C27" s="207" t="s">
        <v>196</v>
      </c>
    </row>
    <row r="28" spans="1:3" ht="2.25" customHeight="1" thickBot="1">
      <c r="A28" s="206"/>
      <c r="B28" s="208"/>
      <c r="C28" s="208"/>
    </row>
    <row r="29" spans="1:3" ht="15.75" thickBot="1">
      <c r="A29" s="97" t="s">
        <v>211</v>
      </c>
      <c r="B29" s="99">
        <v>-10</v>
      </c>
      <c r="C29" s="99">
        <v>-10</v>
      </c>
    </row>
    <row r="30" ht="12.75">
      <c r="A30" s="98"/>
    </row>
    <row r="32" spans="1:4" ht="252.75" customHeight="1">
      <c r="A32" s="201"/>
      <c r="B32" s="202"/>
      <c r="C32" s="202"/>
      <c r="D32" s="202"/>
    </row>
  </sheetData>
  <sheetProtection/>
  <mergeCells count="35">
    <mergeCell ref="A7:C7"/>
    <mergeCell ref="B8:C9"/>
    <mergeCell ref="A11:A12"/>
    <mergeCell ref="B11:B12"/>
    <mergeCell ref="C11:C12"/>
    <mergeCell ref="A8:A10"/>
    <mergeCell ref="A13:A14"/>
    <mergeCell ref="B13:B14"/>
    <mergeCell ref="C13:C14"/>
    <mergeCell ref="A15:A16"/>
    <mergeCell ref="B15:B16"/>
    <mergeCell ref="C15:C16"/>
    <mergeCell ref="A17:A18"/>
    <mergeCell ref="B17:B18"/>
    <mergeCell ref="C17:C18"/>
    <mergeCell ref="A19:A20"/>
    <mergeCell ref="B19:B20"/>
    <mergeCell ref="C19:C20"/>
    <mergeCell ref="C27:C28"/>
    <mergeCell ref="A21:A22"/>
    <mergeCell ref="B21:B22"/>
    <mergeCell ref="C21:C22"/>
    <mergeCell ref="A23:A24"/>
    <mergeCell ref="B23:B24"/>
    <mergeCell ref="C23:C24"/>
    <mergeCell ref="A1:C1"/>
    <mergeCell ref="A2:C2"/>
    <mergeCell ref="A3:C4"/>
    <mergeCell ref="A32:D32"/>
    <mergeCell ref="A6:C6"/>
    <mergeCell ref="A25:A26"/>
    <mergeCell ref="B25:B26"/>
    <mergeCell ref="C25:C26"/>
    <mergeCell ref="A27:A28"/>
    <mergeCell ref="B27:B28"/>
  </mergeCells>
  <hyperlinks>
    <hyperlink ref="E10" location="'FICHE SUIVI'!A1" display="Retour fiche de suivi"/>
  </hyperlinks>
  <printOptions/>
  <pageMargins left="0.75" right="0.75" top="1" bottom="1" header="0.4921259845" footer="0.4921259845"/>
  <pageSetup horizontalDpi="600" verticalDpi="600" orientation="portrait" paperSize="9" r:id="rId3"/>
  <legacyDrawing r:id="rId2"/>
  <oleObjects>
    <oleObject progId="Word.Document.8" shapeId="5853914" r:id="rId1"/>
  </oleObjects>
</worksheet>
</file>

<file path=xl/worksheets/sheet8.xml><?xml version="1.0" encoding="utf-8"?>
<worksheet xmlns="http://schemas.openxmlformats.org/spreadsheetml/2006/main" xmlns:r="http://schemas.openxmlformats.org/officeDocument/2006/relationships">
  <sheetPr codeName="Feuil15"/>
  <dimension ref="A1:J4"/>
  <sheetViews>
    <sheetView showGridLines="0" zoomScalePageLayoutView="0" workbookViewId="0" topLeftCell="A12">
      <selection activeCell="K22" sqref="K22"/>
    </sheetView>
  </sheetViews>
  <sheetFormatPr defaultColWidth="11.421875" defaultRowHeight="12.75"/>
  <sheetData>
    <row r="1" spans="1:8" ht="34.5" customHeight="1">
      <c r="A1" s="220" t="s">
        <v>266</v>
      </c>
      <c r="B1" s="220"/>
      <c r="C1" s="220"/>
      <c r="D1" s="220"/>
      <c r="E1" s="220"/>
      <c r="F1" s="220"/>
      <c r="G1" s="220"/>
      <c r="H1" s="220"/>
    </row>
    <row r="2" spans="1:8" ht="25.5" customHeight="1">
      <c r="A2" s="221" t="s">
        <v>265</v>
      </c>
      <c r="B2" s="221"/>
      <c r="C2" s="221"/>
      <c r="D2" s="221"/>
      <c r="E2" s="221"/>
      <c r="F2" s="221"/>
      <c r="G2" s="221"/>
      <c r="H2" s="221"/>
    </row>
    <row r="4" spans="1:10" ht="20.25">
      <c r="A4" s="222"/>
      <c r="B4" s="222"/>
      <c r="C4" s="222"/>
      <c r="D4" s="222"/>
      <c r="E4" s="222"/>
      <c r="F4" s="222"/>
      <c r="G4" s="222"/>
      <c r="H4" s="222"/>
      <c r="J4" s="95" t="s">
        <v>115</v>
      </c>
    </row>
  </sheetData>
  <sheetProtection/>
  <mergeCells count="3">
    <mergeCell ref="A1:H1"/>
    <mergeCell ref="A2:H2"/>
    <mergeCell ref="A4:H4"/>
  </mergeCells>
  <hyperlinks>
    <hyperlink ref="J4" location="'FICHE SUIVI'!A1" display="Retour fiche de suivi"/>
  </hyperlinks>
  <printOptions horizontalCentered="1"/>
  <pageMargins left="0" right="0" top="0" bottom="0" header="0.5118110236220472" footer="0.5118110236220472"/>
  <pageSetup horizontalDpi="600" verticalDpi="600" orientation="portrait" paperSize="9" r:id="rId3"/>
  <legacyDrawing r:id="rId2"/>
  <oleObjects>
    <oleObject progId="Word.Document.8" shapeId="5866020" r:id="rId1"/>
  </oleObjects>
</worksheet>
</file>

<file path=xl/worksheets/sheet9.xml><?xml version="1.0" encoding="utf-8"?>
<worksheet xmlns="http://schemas.openxmlformats.org/spreadsheetml/2006/main" xmlns:r="http://schemas.openxmlformats.org/officeDocument/2006/relationships">
  <dimension ref="A1:F19"/>
  <sheetViews>
    <sheetView zoomScalePageLayoutView="0" workbookViewId="0" topLeftCell="A1">
      <selection activeCell="C4" sqref="C4"/>
    </sheetView>
  </sheetViews>
  <sheetFormatPr defaultColWidth="11.421875" defaultRowHeight="12.75"/>
  <cols>
    <col min="1" max="1" width="79.7109375" style="0" customWidth="1"/>
  </cols>
  <sheetData>
    <row r="1" spans="1:6" ht="15.75" customHeight="1">
      <c r="A1" s="116" t="s">
        <v>264</v>
      </c>
      <c r="B1" s="104"/>
      <c r="C1" s="104"/>
      <c r="D1" s="104"/>
      <c r="E1" s="104"/>
      <c r="F1" s="104"/>
    </row>
    <row r="2" spans="1:6" ht="25.5" customHeight="1">
      <c r="A2" s="117" t="s">
        <v>265</v>
      </c>
      <c r="B2" s="104"/>
      <c r="C2" s="104"/>
      <c r="D2" s="104"/>
      <c r="E2" s="104"/>
      <c r="F2" s="104"/>
    </row>
    <row r="3" ht="3.75" customHeight="1"/>
    <row r="4" ht="20.25">
      <c r="C4" s="95" t="s">
        <v>115</v>
      </c>
    </row>
    <row r="18" ht="12.75">
      <c r="A18" s="103"/>
    </row>
    <row r="19" ht="67.5" customHeight="1">
      <c r="A19" s="103"/>
    </row>
  </sheetData>
  <sheetProtection/>
  <hyperlinks>
    <hyperlink ref="C4" location="'FICHE SUIVI'!A1" display="Retour fiche de suivi"/>
  </hyperlinks>
  <printOptions/>
  <pageMargins left="0.7" right="0.7" top="0.75" bottom="0.75" header="0.3" footer="0.3"/>
  <pageSetup horizontalDpi="600" verticalDpi="600" orientation="portrait" paperSize="9" r:id="rId3"/>
  <legacyDrawing r:id="rId2"/>
  <oleObjects>
    <oleObject progId="Word.Document.8" shapeId="588843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GACHET Roger-Philippe</dc:creator>
  <cp:keywords/>
  <dc:description/>
  <cp:lastModifiedBy>c.locquet</cp:lastModifiedBy>
  <cp:lastPrinted>2011-05-18T13:46:25Z</cp:lastPrinted>
  <dcterms:created xsi:type="dcterms:W3CDTF">2005-05-18T18:31:05Z</dcterms:created>
  <dcterms:modified xsi:type="dcterms:W3CDTF">2011-05-18T13:46:51Z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-1254700627</vt:i4>
  </property>
  <property fmtid="{D5CDD505-2E9C-101B-9397-08002B2CF9AE}" pid="3" name="_EmailSubject">
    <vt:lpwstr>à transférer à Philippe et Hervé - urgent - remarques avant demain </vt:lpwstr>
  </property>
  <property fmtid="{D5CDD505-2E9C-101B-9397-08002B2CF9AE}" pid="4" name="_AuthorEmail">
    <vt:lpwstr>philippegachet@cegetel.net</vt:lpwstr>
  </property>
  <property fmtid="{D5CDD505-2E9C-101B-9397-08002B2CF9AE}" pid="5" name="_AuthorEmailDisplayName">
    <vt:lpwstr>Philippe Gachet</vt:lpwstr>
  </property>
  <property fmtid="{D5CDD505-2E9C-101B-9397-08002B2CF9AE}" pid="6" name="_PreviousAdHocReviewCycleID">
    <vt:i4>-1254700627</vt:i4>
  </property>
  <property fmtid="{D5CDD505-2E9C-101B-9397-08002B2CF9AE}" pid="7" name="_ReviewingToolsShownOnce">
    <vt:lpwstr/>
  </property>
</Properties>
</file>